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1640"/>
  </bookViews>
  <sheets>
    <sheet name="Foglio1" sheetId="1" r:id="rId1"/>
    <sheet name="Foglio2" sheetId="2" r:id="rId2"/>
    <sheet name="Foglio3" sheetId="3" r:id="rId3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4" i="1" l="1"/>
  <c r="D18" i="1" l="1"/>
  <c r="D19" i="1"/>
  <c r="D20" i="1"/>
  <c r="D21" i="1"/>
  <c r="D17" i="1"/>
  <c r="C22" i="1"/>
  <c r="B22" i="1"/>
  <c r="D7" i="1"/>
  <c r="D22" i="1" l="1"/>
  <c r="F3" i="1"/>
  <c r="F7" i="1" l="1"/>
  <c r="F6" i="1"/>
  <c r="F5" i="1"/>
  <c r="F4" i="1"/>
  <c r="D6" i="1"/>
  <c r="D5" i="1"/>
  <c r="G7" i="1" l="1"/>
  <c r="G6" i="1"/>
  <c r="D8" i="1"/>
  <c r="F8" i="1"/>
  <c r="C5" i="1" l="1"/>
  <c r="B5" i="1" s="1"/>
  <c r="I5" i="1" s="1"/>
  <c r="C7" i="1"/>
  <c r="B7" i="1" s="1"/>
  <c r="I7" i="1" s="1"/>
  <c r="C6" i="1"/>
  <c r="G5" i="1"/>
  <c r="G4" i="1"/>
  <c r="G3" i="1"/>
  <c r="J7" i="1" l="1"/>
  <c r="K7" i="1" s="1"/>
  <c r="G8" i="1"/>
  <c r="B6" i="1"/>
  <c r="I6" i="1" s="1"/>
  <c r="J6" i="1"/>
  <c r="J5" i="1"/>
  <c r="K5" i="1" s="1"/>
  <c r="N5" i="1" s="1"/>
  <c r="C3" i="1"/>
  <c r="C4" i="1"/>
  <c r="J2" i="1"/>
  <c r="L5" i="1" l="1"/>
  <c r="M5" i="1" s="1"/>
  <c r="L7" i="1"/>
  <c r="M7" i="1" s="1"/>
  <c r="N7" i="1"/>
  <c r="B3" i="1"/>
  <c r="I3" i="1" s="1"/>
  <c r="J3" i="1"/>
  <c r="K6" i="1"/>
  <c r="B4" i="1"/>
  <c r="I4" i="1" s="1"/>
  <c r="N6" i="1" l="1"/>
  <c r="O6" i="1" s="1"/>
  <c r="P6" i="1" s="1"/>
  <c r="L6" i="1"/>
  <c r="M6" i="1" s="1"/>
  <c r="O7" i="1"/>
  <c r="P7" i="1" s="1"/>
  <c r="O5" i="1"/>
  <c r="P5" i="1" s="1"/>
  <c r="K3" i="1"/>
  <c r="N3" i="1" s="1"/>
  <c r="I8" i="1"/>
  <c r="B8" i="1"/>
  <c r="J4" i="1"/>
  <c r="J8" i="1" s="1"/>
  <c r="K4" i="1" l="1"/>
  <c r="N4" i="1" s="1"/>
  <c r="L3" i="1"/>
  <c r="M3" i="1" s="1"/>
  <c r="O4" i="1" l="1"/>
  <c r="P4" i="1" s="1"/>
  <c r="N8" i="1"/>
  <c r="K8" i="1"/>
  <c r="O3" i="1"/>
  <c r="O8" i="1" s="1"/>
  <c r="L4" i="1"/>
  <c r="P3" i="1" l="1"/>
  <c r="P8" i="1" s="1"/>
  <c r="L8" i="1"/>
  <c r="Q3" i="1" s="1"/>
  <c r="M4" i="1"/>
  <c r="M8" i="1" s="1"/>
  <c r="Q9" i="1" s="1"/>
</calcChain>
</file>

<file path=xl/sharedStrings.xml><?xml version="1.0" encoding="utf-8"?>
<sst xmlns="http://schemas.openxmlformats.org/spreadsheetml/2006/main" count="70" uniqueCount="64">
  <si>
    <t>Azione 1</t>
  </si>
  <si>
    <t>Azione 2</t>
  </si>
  <si>
    <t>Azione 3</t>
  </si>
  <si>
    <t>verifica da formulario</t>
  </si>
  <si>
    <t>Azione 4</t>
  </si>
  <si>
    <t>INTERVENTI</t>
  </si>
  <si>
    <t>SPESE MATERIALI SOGGETTO A RIBASSO
(a)</t>
  </si>
  <si>
    <t>ONERI DELLA SICUREZZA
(b)</t>
  </si>
  <si>
    <t>SPESE MATERIALI RICHIESTE AMMISSIBILI
(c = (a+b))</t>
  </si>
  <si>
    <t>SPESE GENERALI
(d)</t>
  </si>
  <si>
    <t>Ribasso (x)</t>
  </si>
  <si>
    <t>Valore Commerciale della Legna detraibile (y)</t>
  </si>
  <si>
    <t>SPESE MATERIALI RIBASSATI
(f = (a*x))</t>
  </si>
  <si>
    <t>TOTALI
(e = (c+d))</t>
  </si>
  <si>
    <t>*)</t>
  </si>
  <si>
    <t>*) importo comprensivo del valore commerciale della legna (y)</t>
  </si>
  <si>
    <t>AZIONE</t>
  </si>
  <si>
    <t>TOTALE SPESE MATERIALI RICHIESTE AMMISSIBILI</t>
  </si>
  <si>
    <t>SPESE GENERALI MASSIME AMMISSIBILI</t>
  </si>
  <si>
    <t>SPESA TOTALE AMMISSIBILE</t>
  </si>
  <si>
    <t>(b)</t>
  </si>
  <si>
    <t>(c)</t>
  </si>
  <si>
    <t>(e) = (b) + (c)</t>
  </si>
  <si>
    <t>TOTALE</t>
  </si>
  <si>
    <t>IVA 
APPLICATA</t>
  </si>
  <si>
    <t>C8</t>
  </si>
  <si>
    <t>C10</t>
  </si>
  <si>
    <t>Ribasso d'asta (x)</t>
  </si>
  <si>
    <t>ONERI DELLA SICUREZZA</t>
  </si>
  <si>
    <t>Importi Lavori</t>
  </si>
  <si>
    <t>TOTALI</t>
  </si>
  <si>
    <t>Azione 5</t>
  </si>
  <si>
    <t>M10</t>
  </si>
  <si>
    <t>O10</t>
  </si>
  <si>
    <t>B18:22</t>
  </si>
  <si>
    <t>Importi Spese Generali</t>
  </si>
  <si>
    <t>SPESE MATERIALI
+ 
IVA 
(i = (g+h))</t>
  </si>
  <si>
    <t>SPESE GENERALI
max 12% 
(j = (l * 0,12)</t>
  </si>
  <si>
    <t>IVA 
spese generali
(k = (j * aliquota iva applicata)</t>
  </si>
  <si>
    <t>IVA 
lavori
(h = g * aliquota iva applicata)</t>
  </si>
  <si>
    <t>TOTALE GENERALE AL NETTO DEL VALORE COMMERCIALE DELLA LEGNA DETRAIBILE (y)</t>
  </si>
  <si>
    <t>SPESE MATERIALI AGGIUDICATE 
(g = (f+b))</t>
  </si>
  <si>
    <t>,</t>
  </si>
  <si>
    <t>SPESE GENERALI
+
IVA
(l = (j+k)</t>
  </si>
  <si>
    <t>Percentuale IVA lavori</t>
  </si>
  <si>
    <t>Percentuale IVA spese generali</t>
  </si>
  <si>
    <t>C18:22</t>
  </si>
  <si>
    <t>AIUTO PUBBLICO DA CONCEDERE
(m2 =(i+l-y)</t>
  </si>
  <si>
    <t>TOTALE GENERALE IVA
(m1 = h+k)</t>
  </si>
  <si>
    <t>C11</t>
  </si>
  <si>
    <t>SM 8.3 az. 2 Valore Commerciale della Legna detraibile (y)</t>
  </si>
  <si>
    <t>Inserire nella cella M10 la percentuale IVA riferita ai lavori da eseguirsi</t>
  </si>
  <si>
    <t>Inserire nella cella 10 la Percentuale IVA refirita alle spese generali</t>
  </si>
  <si>
    <t>Inserire nelle ripsettive celle, da B18 a B22, gli importi delle spese materiali desumibili dal Formualrio degli interventi da Quadro Riepilogativo di Spesa</t>
  </si>
  <si>
    <t>Inserire nelle ripsettive celle, da B18 a B22, gli importi spese generali desumibili dal Formulario degli interventi da Quadro Riepilogativo di Spesa</t>
  </si>
  <si>
    <t xml:space="preserve">Inserire nella cella C11 il valore commerciale della legna detraibile desumibile dal Formulario degli interventi della SM 8.3 az. 2 </t>
  </si>
  <si>
    <t>Inserire nella cella C8 l'importo totale oneri di sicurezza non soggetti a ribasso d'asta</t>
  </si>
  <si>
    <t>CELLA</t>
  </si>
  <si>
    <t>DESCRIZIONE</t>
  </si>
  <si>
    <t>DETTAGLIO</t>
  </si>
  <si>
    <t>Inserire nella cella C10 il valore percentuale del ribasso d'asta desunto dall'espletamento di gara pubblica riportato negli atti ufficiali</t>
  </si>
  <si>
    <t>VANNO IMPLEMENTATI SOLO LE CELLE DI COLORE ROSSO</t>
  </si>
  <si>
    <t>SM 8.3 IMPORTI PRE GARA</t>
  </si>
  <si>
    <t>SM 8.3 IMPORTI POST 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</si>
</sst>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_-* #,##0.00\ [$€-410]_-;\-* #,##0.00\ [$€-410]_-;_-* &quot;-&quot;??\ [$€-410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 applyProtection="1">
      <alignment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10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164" fontId="0" fillId="0" borderId="0" xfId="0" applyNumberForma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vertical="center"/>
    </xf>
    <xf numFmtId="0" fontId="0" fillId="0" borderId="0" xfId="0" applyProtection="1"/>
    <xf numFmtId="0" fontId="7" fillId="0" borderId="30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 wrapText="1"/>
    </xf>
    <xf numFmtId="0" fontId="7" fillId="0" borderId="32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2" fillId="0" borderId="33" xfId="0" applyFont="1" applyBorder="1" applyAlignment="1" applyProtection="1">
      <alignment vertical="center"/>
    </xf>
    <xf numFmtId="0" fontId="2" fillId="0" borderId="35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165" fontId="0" fillId="0" borderId="11" xfId="0" applyNumberFormat="1" applyBorder="1" applyAlignment="1" applyProtection="1">
      <alignment vertical="center"/>
    </xf>
    <xf numFmtId="165" fontId="9" fillId="0" borderId="24" xfId="0" applyNumberFormat="1" applyFont="1" applyBorder="1" applyAlignment="1" applyProtection="1">
      <alignment vertical="center"/>
    </xf>
    <xf numFmtId="165" fontId="9" fillId="0" borderId="25" xfId="0" applyNumberFormat="1" applyFont="1" applyBorder="1" applyAlignment="1" applyProtection="1">
      <alignment vertical="center"/>
    </xf>
    <xf numFmtId="165" fontId="9" fillId="0" borderId="11" xfId="0" applyNumberFormat="1" applyFont="1" applyBorder="1" applyAlignment="1" applyProtection="1">
      <alignment vertical="center"/>
    </xf>
    <xf numFmtId="165" fontId="0" fillId="0" borderId="12" xfId="0" applyNumberFormat="1" applyBorder="1" applyAlignment="1" applyProtection="1">
      <alignment vertical="center"/>
    </xf>
    <xf numFmtId="165" fontId="9" fillId="0" borderId="24" xfId="0" applyNumberFormat="1" applyFont="1" applyBorder="1" applyAlignment="1" applyProtection="1">
      <alignment horizontal="right" vertical="center"/>
    </xf>
    <xf numFmtId="165" fontId="9" fillId="0" borderId="25" xfId="0" applyNumberFormat="1" applyFont="1" applyBorder="1" applyAlignment="1" applyProtection="1">
      <alignment horizontal="right" vertical="center"/>
    </xf>
    <xf numFmtId="165" fontId="0" fillId="0" borderId="14" xfId="0" applyNumberFormat="1" applyBorder="1" applyAlignment="1" applyProtection="1">
      <alignment vertical="center"/>
    </xf>
    <xf numFmtId="165" fontId="9" fillId="0" borderId="26" xfId="0" applyNumberFormat="1" applyFont="1" applyBorder="1" applyAlignment="1" applyProtection="1">
      <alignment vertical="center"/>
    </xf>
    <xf numFmtId="165" fontId="9" fillId="0" borderId="27" xfId="0" applyNumberFormat="1" applyFont="1" applyBorder="1" applyAlignment="1" applyProtection="1">
      <alignment vertical="center"/>
    </xf>
    <xf numFmtId="165" fontId="9" fillId="0" borderId="14" xfId="0" applyNumberFormat="1" applyFont="1" applyBorder="1" applyAlignment="1" applyProtection="1">
      <alignment vertical="center"/>
    </xf>
    <xf numFmtId="165" fontId="0" fillId="0" borderId="15" xfId="0" applyNumberFormat="1" applyBorder="1" applyAlignment="1" applyProtection="1">
      <alignment vertical="center"/>
    </xf>
    <xf numFmtId="165" fontId="0" fillId="0" borderId="8" xfId="0" applyNumberFormat="1" applyBorder="1" applyAlignment="1" applyProtection="1">
      <alignment vertical="center"/>
    </xf>
    <xf numFmtId="165" fontId="4" fillId="0" borderId="8" xfId="0" applyNumberFormat="1" applyFont="1" applyBorder="1" applyAlignment="1" applyProtection="1">
      <alignment vertical="center"/>
      <protection locked="0"/>
    </xf>
    <xf numFmtId="165" fontId="0" fillId="0" borderId="9" xfId="0" applyNumberFormat="1" applyBorder="1" applyAlignment="1" applyProtection="1">
      <alignment vertical="center"/>
    </xf>
    <xf numFmtId="165" fontId="4" fillId="0" borderId="21" xfId="0" applyNumberFormat="1" applyFont="1" applyBorder="1" applyAlignment="1" applyProtection="1">
      <alignment horizontal="center" vertical="center"/>
      <protection locked="0"/>
    </xf>
    <xf numFmtId="165" fontId="4" fillId="0" borderId="11" xfId="2" applyNumberFormat="1" applyFont="1" applyBorder="1" applyAlignment="1" applyProtection="1">
      <alignment horizontal="right" vertical="center"/>
      <protection locked="0"/>
    </xf>
    <xf numFmtId="165" fontId="0" fillId="0" borderId="12" xfId="2" applyNumberFormat="1" applyFont="1" applyBorder="1" applyAlignment="1" applyProtection="1">
      <alignment horizontal="right" vertical="center"/>
    </xf>
    <xf numFmtId="165" fontId="4" fillId="0" borderId="34" xfId="2" applyNumberFormat="1" applyFont="1" applyBorder="1" applyAlignment="1" applyProtection="1">
      <alignment horizontal="right" vertical="center"/>
      <protection locked="0"/>
    </xf>
    <xf numFmtId="165" fontId="2" fillId="0" borderId="36" xfId="2" applyNumberFormat="1" applyFont="1" applyBorder="1" applyAlignment="1" applyProtection="1">
      <alignment horizontal="right" vertical="center"/>
    </xf>
    <xf numFmtId="165" fontId="2" fillId="0" borderId="28" xfId="2" applyNumberFormat="1" applyFont="1" applyBorder="1" applyAlignment="1" applyProtection="1">
      <alignment horizontal="right" vertical="center"/>
    </xf>
    <xf numFmtId="165" fontId="0" fillId="0" borderId="0" xfId="0" applyNumberFormat="1" applyBorder="1" applyAlignment="1" applyProtection="1">
      <alignment vertical="center"/>
    </xf>
    <xf numFmtId="165" fontId="0" fillId="0" borderId="21" xfId="0" applyNumberFormat="1" applyBorder="1" applyAlignment="1" applyProtection="1">
      <alignment horizontal="right" vertical="center"/>
    </xf>
    <xf numFmtId="0" fontId="2" fillId="0" borderId="51" xfId="0" applyFont="1" applyFill="1" applyBorder="1" applyAlignment="1" applyProtection="1">
      <alignment horizontal="left" vertical="center" wrapText="1"/>
    </xf>
    <xf numFmtId="9" fontId="4" fillId="0" borderId="50" xfId="0" applyNumberFormat="1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165" fontId="0" fillId="0" borderId="42" xfId="0" applyNumberFormat="1" applyBorder="1" applyAlignment="1" applyProtection="1">
      <alignment horizontal="right" vertical="center"/>
    </xf>
    <xf numFmtId="165" fontId="0" fillId="0" borderId="43" xfId="0" applyNumberFormat="1" applyBorder="1" applyAlignment="1" applyProtection="1">
      <alignment horizontal="right" vertical="center"/>
    </xf>
    <xf numFmtId="165" fontId="2" fillId="0" borderId="44" xfId="0" applyNumberFormat="1" applyFont="1" applyFill="1" applyBorder="1" applyAlignment="1" applyProtection="1">
      <alignment horizontal="right" vertical="center"/>
    </xf>
    <xf numFmtId="165" fontId="0" fillId="0" borderId="21" xfId="0" applyNumberFormat="1" applyFill="1" applyBorder="1" applyAlignment="1" applyProtection="1">
      <alignment horizontal="right" vertical="center"/>
    </xf>
    <xf numFmtId="165" fontId="0" fillId="0" borderId="37" xfId="0" applyNumberFormat="1" applyFill="1" applyBorder="1" applyAlignment="1" applyProtection="1">
      <alignment horizontal="right" vertical="center"/>
    </xf>
    <xf numFmtId="165" fontId="0" fillId="0" borderId="42" xfId="0" applyNumberFormat="1" applyFill="1" applyBorder="1" applyAlignment="1" applyProtection="1">
      <alignment horizontal="right" vertical="center"/>
    </xf>
    <xf numFmtId="165" fontId="0" fillId="0" borderId="43" xfId="0" applyNumberFormat="1" applyFill="1" applyBorder="1" applyAlignment="1" applyProtection="1">
      <alignment horizontal="right" vertical="center"/>
    </xf>
    <xf numFmtId="165" fontId="0" fillId="0" borderId="49" xfId="0" applyNumberFormat="1" applyFill="1" applyBorder="1" applyAlignment="1" applyProtection="1">
      <alignment horizontal="right" vertical="center"/>
    </xf>
    <xf numFmtId="10" fontId="4" fillId="0" borderId="20" xfId="1" applyNumberFormat="1" applyFont="1" applyBorder="1" applyAlignment="1" applyProtection="1">
      <alignment horizontal="center" vertical="center"/>
      <protection locked="0"/>
    </xf>
    <xf numFmtId="165" fontId="0" fillId="0" borderId="44" xfId="0" applyNumberFormat="1" applyFill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165" fontId="0" fillId="0" borderId="0" xfId="0" applyNumberFormat="1" applyAlignment="1" applyProtection="1">
      <alignment horizontal="left" vertical="center"/>
    </xf>
    <xf numFmtId="9" fontId="4" fillId="0" borderId="61" xfId="0" applyNumberFormat="1" applyFont="1" applyBorder="1" applyAlignment="1" applyProtection="1">
      <alignment horizontal="center" vertical="center"/>
      <protection locked="0"/>
    </xf>
    <xf numFmtId="0" fontId="2" fillId="2" borderId="53" xfId="0" applyFont="1" applyFill="1" applyBorder="1" applyAlignment="1" applyProtection="1">
      <alignment horizontal="center" vertical="center" wrapText="1"/>
    </xf>
    <xf numFmtId="165" fontId="2" fillId="3" borderId="55" xfId="0" applyNumberFormat="1" applyFont="1" applyFill="1" applyBorder="1" applyAlignment="1" applyProtection="1">
      <alignment horizontal="right" vertical="center"/>
    </xf>
    <xf numFmtId="165" fontId="2" fillId="0" borderId="48" xfId="0" applyNumberFormat="1" applyFont="1" applyFill="1" applyBorder="1" applyAlignment="1" applyProtection="1">
      <alignment horizontal="right" vertical="center"/>
    </xf>
    <xf numFmtId="165" fontId="2" fillId="0" borderId="49" xfId="0" applyNumberFormat="1" applyFont="1" applyFill="1" applyBorder="1" applyAlignment="1" applyProtection="1">
      <alignment horizontal="right" vertical="center"/>
    </xf>
    <xf numFmtId="0" fontId="0" fillId="0" borderId="42" xfId="0" applyNumberFormat="1" applyBorder="1" applyAlignment="1" applyProtection="1">
      <alignment horizontal="right" vertical="center"/>
    </xf>
    <xf numFmtId="0" fontId="2" fillId="0" borderId="67" xfId="0" applyFont="1" applyBorder="1" applyAlignment="1" applyProtection="1">
      <alignment horizontal="center" vertical="center"/>
    </xf>
    <xf numFmtId="0" fontId="12" fillId="0" borderId="73" xfId="0" applyFont="1" applyBorder="1" applyAlignment="1" applyProtection="1">
      <alignment horizontal="center" vertical="center"/>
    </xf>
    <xf numFmtId="0" fontId="12" fillId="0" borderId="74" xfId="0" applyFont="1" applyBorder="1" applyAlignment="1" applyProtection="1">
      <alignment horizontal="center" vertical="center"/>
    </xf>
    <xf numFmtId="0" fontId="12" fillId="0" borderId="75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0" fillId="0" borderId="48" xfId="0" applyBorder="1" applyAlignment="1" applyProtection="1">
      <alignment horizontal="center" vertical="center" wrapText="1"/>
    </xf>
    <xf numFmtId="0" fontId="0" fillId="0" borderId="49" xfId="0" applyBorder="1" applyAlignment="1" applyProtection="1">
      <alignment horizontal="center" vertical="center" wrapText="1"/>
    </xf>
    <xf numFmtId="0" fontId="0" fillId="0" borderId="68" xfId="0" applyBorder="1" applyAlignment="1" applyProtection="1">
      <alignment horizontal="center" vertical="center"/>
    </xf>
    <xf numFmtId="0" fontId="0" fillId="0" borderId="69" xfId="0" applyBorder="1" applyAlignment="1" applyProtection="1">
      <alignment horizontal="center" vertical="center"/>
    </xf>
    <xf numFmtId="0" fontId="0" fillId="0" borderId="70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71" xfId="0" applyBorder="1" applyAlignment="1" applyProtection="1">
      <alignment horizontal="center" vertical="center"/>
    </xf>
    <xf numFmtId="0" fontId="0" fillId="0" borderId="72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 wrapText="1"/>
    </xf>
    <xf numFmtId="0" fontId="0" fillId="0" borderId="38" xfId="0" applyBorder="1" applyAlignment="1" applyProtection="1">
      <alignment horizontal="center" vertical="center" wrapText="1"/>
    </xf>
    <xf numFmtId="0" fontId="0" fillId="0" borderId="65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165" fontId="0" fillId="0" borderId="22" xfId="0" applyNumberFormat="1" applyBorder="1" applyAlignment="1" applyProtection="1">
      <alignment horizontal="right" vertical="center"/>
    </xf>
    <xf numFmtId="165" fontId="0" fillId="0" borderId="23" xfId="0" applyNumberFormat="1" applyBorder="1" applyAlignment="1" applyProtection="1">
      <alignment horizontal="right" vertical="center"/>
    </xf>
    <xf numFmtId="0" fontId="10" fillId="0" borderId="59" xfId="0" applyFont="1" applyBorder="1" applyAlignment="1" applyProtection="1">
      <alignment horizontal="center" vertical="center"/>
    </xf>
    <xf numFmtId="0" fontId="10" fillId="0" borderId="52" xfId="0" applyFont="1" applyBorder="1" applyAlignment="1" applyProtection="1">
      <alignment horizontal="center" vertical="center"/>
    </xf>
    <xf numFmtId="0" fontId="10" fillId="0" borderId="57" xfId="0" applyFont="1" applyBorder="1" applyAlignment="1" applyProtection="1">
      <alignment horizontal="center" vertical="center"/>
    </xf>
    <xf numFmtId="165" fontId="2" fillId="3" borderId="53" xfId="0" applyNumberFormat="1" applyFont="1" applyFill="1" applyBorder="1" applyAlignment="1" applyProtection="1">
      <alignment horizontal="center" vertical="center" wrapText="1"/>
    </xf>
    <xf numFmtId="165" fontId="2" fillId="3" borderId="54" xfId="0" applyNumberFormat="1" applyFont="1" applyFill="1" applyBorder="1" applyAlignment="1" applyProtection="1">
      <alignment horizontal="center" vertical="center"/>
    </xf>
    <xf numFmtId="165" fontId="2" fillId="2" borderId="62" xfId="0" applyNumberFormat="1" applyFont="1" applyFill="1" applyBorder="1" applyAlignment="1" applyProtection="1">
      <alignment horizontal="center" vertical="center"/>
    </xf>
    <xf numFmtId="165" fontId="2" fillId="2" borderId="63" xfId="0" applyNumberFormat="1" applyFont="1" applyFill="1" applyBorder="1" applyAlignment="1" applyProtection="1">
      <alignment horizontal="center" vertical="center"/>
    </xf>
    <xf numFmtId="165" fontId="2" fillId="2" borderId="64" xfId="0" applyNumberFormat="1" applyFont="1" applyFill="1" applyBorder="1" applyAlignment="1" applyProtection="1">
      <alignment horizontal="center" vertical="center"/>
    </xf>
    <xf numFmtId="0" fontId="3" fillId="0" borderId="76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left" vertical="center"/>
    </xf>
    <xf numFmtId="0" fontId="2" fillId="0" borderId="66" xfId="0" applyFont="1" applyBorder="1" applyAlignment="1" applyProtection="1">
      <alignment horizontal="left" vertical="center"/>
    </xf>
    <xf numFmtId="0" fontId="2" fillId="0" borderId="60" xfId="0" applyFont="1" applyFill="1" applyBorder="1" applyAlignment="1" applyProtection="1">
      <alignment horizontal="center" vertical="center"/>
    </xf>
    <xf numFmtId="0" fontId="2" fillId="0" borderId="56" xfId="0" applyFont="1" applyFill="1" applyBorder="1" applyAlignment="1" applyProtection="1">
      <alignment horizontal="center" vertical="center"/>
    </xf>
    <xf numFmtId="0" fontId="2" fillId="0" borderId="58" xfId="0" applyFont="1" applyFill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left" vertical="center" wrapText="1"/>
    </xf>
  </cellXfs>
  <cellStyles count="3">
    <cellStyle name="Normale" xfId="0" builtinId="0"/>
    <cellStyle name="Percentuale" xfId="1" builtinId="5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abSelected="1" zoomScale="70" zoomScaleNormal="70" workbookViewId="0">
      <selection activeCell="I2" sqref="I2"/>
    </sheetView>
  </sheetViews>
  <sheetFormatPr defaultColWidth="11.85546875" defaultRowHeight="15" x14ac:dyDescent="0.25"/>
  <cols>
    <col min="1" max="1" width="15.7109375" style="14" customWidth="1"/>
    <col min="2" max="3" width="22.28515625" style="14" customWidth="1"/>
    <col min="4" max="4" width="18.28515625" style="14" customWidth="1"/>
    <col min="5" max="5" width="3.85546875" style="14" customWidth="1"/>
    <col min="6" max="6" width="19.140625" style="14" customWidth="1"/>
    <col min="7" max="7" width="15.7109375" style="14" customWidth="1"/>
    <col min="8" max="8" width="5.85546875" style="14" customWidth="1"/>
    <col min="9" max="10" width="15.7109375" style="14" customWidth="1"/>
    <col min="11" max="11" width="18.5703125" style="14" customWidth="1"/>
    <col min="12" max="12" width="15.7109375" style="14" customWidth="1"/>
    <col min="13" max="13" width="17.7109375" style="14" customWidth="1"/>
    <col min="14" max="16" width="15.7109375" style="14" customWidth="1"/>
    <col min="17" max="17" width="18" style="14" customWidth="1"/>
    <col min="18" max="18" width="0" style="14" hidden="1" customWidth="1"/>
    <col min="19" max="16384" width="11.85546875" style="14"/>
  </cols>
  <sheetData>
    <row r="1" spans="1:18" s="69" customFormat="1" ht="42.75" customHeight="1" thickBot="1" x14ac:dyDescent="0.3">
      <c r="A1" s="101" t="s">
        <v>62</v>
      </c>
      <c r="B1" s="102"/>
      <c r="C1" s="102"/>
      <c r="D1" s="102"/>
      <c r="E1" s="102"/>
      <c r="F1" s="102"/>
      <c r="G1" s="103"/>
      <c r="H1" s="68"/>
      <c r="I1" s="108" t="s">
        <v>63</v>
      </c>
      <c r="J1" s="109"/>
      <c r="K1" s="109"/>
      <c r="L1" s="109"/>
      <c r="M1" s="109"/>
      <c r="N1" s="109"/>
      <c r="O1" s="109"/>
      <c r="P1" s="109"/>
      <c r="Q1" s="110"/>
      <c r="R1" s="69">
        <v>2023</v>
      </c>
    </row>
    <row r="2" spans="1:18" s="5" customFormat="1" ht="83.25" customHeight="1" x14ac:dyDescent="0.25">
      <c r="A2" s="2" t="s">
        <v>5</v>
      </c>
      <c r="B2" s="3" t="s">
        <v>6</v>
      </c>
      <c r="C2" s="3" t="s">
        <v>7</v>
      </c>
      <c r="D2" s="104" t="s">
        <v>8</v>
      </c>
      <c r="E2" s="105"/>
      <c r="F2" s="3" t="s">
        <v>9</v>
      </c>
      <c r="G2" s="4" t="s">
        <v>13</v>
      </c>
      <c r="H2" s="27"/>
      <c r="I2" s="55" t="s">
        <v>12</v>
      </c>
      <c r="J2" s="57" t="str">
        <f t="shared" ref="J2:J7" si="0">C2</f>
        <v>ONERI DELLA SICUREZZA
(b)</v>
      </c>
      <c r="K2" s="55" t="s">
        <v>41</v>
      </c>
      <c r="L2" s="56" t="s">
        <v>39</v>
      </c>
      <c r="M2" s="57" t="s">
        <v>36</v>
      </c>
      <c r="N2" s="55" t="s">
        <v>37</v>
      </c>
      <c r="O2" s="56" t="s">
        <v>38</v>
      </c>
      <c r="P2" s="57" t="s">
        <v>43</v>
      </c>
      <c r="Q2" s="72" t="s">
        <v>48</v>
      </c>
    </row>
    <row r="3" spans="1:18" s="1" customFormat="1" ht="24.95" customHeight="1" x14ac:dyDescent="0.25">
      <c r="A3" s="6" t="s">
        <v>0</v>
      </c>
      <c r="B3" s="30" t="e">
        <f>D3-C3</f>
        <v>#DIV/0!</v>
      </c>
      <c r="C3" s="30" t="e">
        <f>C8*D3/D8</f>
        <v>#DIV/0!</v>
      </c>
      <c r="D3" s="31">
        <f>B17</f>
        <v>0</v>
      </c>
      <c r="E3" s="36"/>
      <c r="F3" s="33">
        <f>C17</f>
        <v>0</v>
      </c>
      <c r="G3" s="34">
        <f>F3+D3</f>
        <v>0</v>
      </c>
      <c r="H3" s="51"/>
      <c r="I3" s="58" t="e">
        <f>B3-(B3*C10)</f>
        <v>#DIV/0!</v>
      </c>
      <c r="J3" s="59" t="e">
        <f t="shared" si="0"/>
        <v>#DIV/0!</v>
      </c>
      <c r="K3" s="58" t="e">
        <f>I3+J3</f>
        <v>#DIV/0!</v>
      </c>
      <c r="L3" s="52" t="e">
        <f>K3*$L$10</f>
        <v>#DIV/0!</v>
      </c>
      <c r="M3" s="59" t="e">
        <f>K3+L3</f>
        <v>#DIV/0!</v>
      </c>
      <c r="N3" s="76" t="e">
        <f>0.12*K3</f>
        <v>#DIV/0!</v>
      </c>
      <c r="O3" s="52" t="e">
        <f>N3*$O$10</f>
        <v>#DIV/0!</v>
      </c>
      <c r="P3" s="59" t="e">
        <f>N3+O3</f>
        <v>#DIV/0!</v>
      </c>
      <c r="Q3" s="113" t="e">
        <f>L8+O8</f>
        <v>#DIV/0!</v>
      </c>
    </row>
    <row r="4" spans="1:18" s="1" customFormat="1" ht="24.95" customHeight="1" x14ac:dyDescent="0.25">
      <c r="A4" s="6" t="s">
        <v>1</v>
      </c>
      <c r="B4" s="30" t="e">
        <f>D4-C4</f>
        <v>#DIV/0!</v>
      </c>
      <c r="C4" s="30" t="e">
        <f>C8*D4/D8</f>
        <v>#DIV/0!</v>
      </c>
      <c r="D4" s="35">
        <f>B18+C11</f>
        <v>0</v>
      </c>
      <c r="E4" s="36" t="s">
        <v>14</v>
      </c>
      <c r="F4" s="33">
        <f>C18</f>
        <v>0</v>
      </c>
      <c r="G4" s="34">
        <f>F4+D4</f>
        <v>0</v>
      </c>
      <c r="H4" s="51"/>
      <c r="I4" s="58" t="e">
        <f>B4-(B4*C10)</f>
        <v>#DIV/0!</v>
      </c>
      <c r="J4" s="59" t="e">
        <f t="shared" si="0"/>
        <v>#DIV/0!</v>
      </c>
      <c r="K4" s="58" t="e">
        <f>I4+J4</f>
        <v>#DIV/0!</v>
      </c>
      <c r="L4" s="52" t="e">
        <f t="shared" ref="L4:L7" si="1">K4*$L$10</f>
        <v>#DIV/0!</v>
      </c>
      <c r="M4" s="59" t="e">
        <f>K4+L4</f>
        <v>#DIV/0!</v>
      </c>
      <c r="N4" s="76" t="e">
        <f>0.12*(K4-C11)</f>
        <v>#DIV/0!</v>
      </c>
      <c r="O4" s="52" t="e">
        <f>N4*$O$10</f>
        <v>#DIV/0!</v>
      </c>
      <c r="P4" s="59" t="e">
        <f>N4+O4</f>
        <v>#DIV/0!</v>
      </c>
      <c r="Q4" s="114"/>
    </row>
    <row r="5" spans="1:18" s="1" customFormat="1" ht="24.95" customHeight="1" thickBot="1" x14ac:dyDescent="0.3">
      <c r="A5" s="6" t="s">
        <v>2</v>
      </c>
      <c r="B5" s="30" t="e">
        <f>D5-C5</f>
        <v>#DIV/0!</v>
      </c>
      <c r="C5" s="30" t="e">
        <f>C8*D5/D8</f>
        <v>#DIV/0!</v>
      </c>
      <c r="D5" s="31">
        <f>B19</f>
        <v>0</v>
      </c>
      <c r="E5" s="32"/>
      <c r="F5" s="33">
        <f>C19</f>
        <v>0</v>
      </c>
      <c r="G5" s="34">
        <f>F5+D5</f>
        <v>0</v>
      </c>
      <c r="H5" s="51"/>
      <c r="I5" s="58" t="e">
        <f>B5-(B5*C10)</f>
        <v>#DIV/0!</v>
      </c>
      <c r="J5" s="59" t="e">
        <f t="shared" si="0"/>
        <v>#DIV/0!</v>
      </c>
      <c r="K5" s="58" t="e">
        <f>I5+J5</f>
        <v>#DIV/0!</v>
      </c>
      <c r="L5" s="52" t="e">
        <f t="shared" si="1"/>
        <v>#DIV/0!</v>
      </c>
      <c r="M5" s="59" t="e">
        <f>K5+L5</f>
        <v>#DIV/0!</v>
      </c>
      <c r="N5" s="58" t="e">
        <f>0.12*K5</f>
        <v>#DIV/0!</v>
      </c>
      <c r="O5" s="52" t="e">
        <f>N5*$O$10</f>
        <v>#DIV/0!</v>
      </c>
      <c r="P5" s="59" t="e">
        <f>N5+O5</f>
        <v>#DIV/0!</v>
      </c>
      <c r="Q5" s="115"/>
    </row>
    <row r="6" spans="1:18" s="1" customFormat="1" ht="24.95" customHeight="1" x14ac:dyDescent="0.25">
      <c r="A6" s="6" t="s">
        <v>4</v>
      </c>
      <c r="B6" s="30" t="e">
        <f t="shared" ref="B6:B7" si="2">D6-C6</f>
        <v>#DIV/0!</v>
      </c>
      <c r="C6" s="30" t="e">
        <f>C8*D6/D8</f>
        <v>#DIV/0!</v>
      </c>
      <c r="D6" s="31">
        <f>B20</f>
        <v>0</v>
      </c>
      <c r="E6" s="32"/>
      <c r="F6" s="33">
        <f>C20</f>
        <v>0</v>
      </c>
      <c r="G6" s="34">
        <f t="shared" ref="G6:G7" si="3">F6+D6</f>
        <v>0</v>
      </c>
      <c r="H6" s="51"/>
      <c r="I6" s="63" t="e">
        <f>B6-(B6*C10)</f>
        <v>#DIV/0!</v>
      </c>
      <c r="J6" s="64" t="e">
        <f t="shared" si="0"/>
        <v>#DIV/0!</v>
      </c>
      <c r="K6" s="63" t="e">
        <f t="shared" ref="K6:K7" si="4">I6+J6</f>
        <v>#DIV/0!</v>
      </c>
      <c r="L6" s="61" t="e">
        <f t="shared" si="1"/>
        <v>#DIV/0!</v>
      </c>
      <c r="M6" s="64" t="e">
        <f>K6+L6</f>
        <v>#DIV/0!</v>
      </c>
      <c r="N6" s="63" t="e">
        <f>0.12*K6</f>
        <v>#DIV/0!</v>
      </c>
      <c r="O6" s="61" t="e">
        <f>N6*$O$10</f>
        <v>#DIV/0!</v>
      </c>
      <c r="P6" s="62" t="e">
        <f>O6+N6</f>
        <v>#DIV/0!</v>
      </c>
      <c r="Q6" s="111" t="s">
        <v>47</v>
      </c>
    </row>
    <row r="7" spans="1:18" s="1" customFormat="1" ht="24.95" customHeight="1" x14ac:dyDescent="0.25">
      <c r="A7" s="7" t="s">
        <v>31</v>
      </c>
      <c r="B7" s="37" t="e">
        <f t="shared" si="2"/>
        <v>#DIV/0!</v>
      </c>
      <c r="C7" s="37" t="e">
        <f>C8*D7/D8</f>
        <v>#DIV/0!</v>
      </c>
      <c r="D7" s="38">
        <f>B21</f>
        <v>0</v>
      </c>
      <c r="E7" s="39"/>
      <c r="F7" s="40">
        <f>C21</f>
        <v>0</v>
      </c>
      <c r="G7" s="41">
        <f t="shared" si="3"/>
        <v>0</v>
      </c>
      <c r="H7" s="51"/>
      <c r="I7" s="63" t="e">
        <f>B7-(B7*C10)</f>
        <v>#DIV/0!</v>
      </c>
      <c r="J7" s="64" t="e">
        <f t="shared" si="0"/>
        <v>#DIV/0!</v>
      </c>
      <c r="K7" s="63" t="e">
        <f t="shared" si="4"/>
        <v>#DIV/0!</v>
      </c>
      <c r="L7" s="61" t="e">
        <f t="shared" si="1"/>
        <v>#DIV/0!</v>
      </c>
      <c r="M7" s="64" t="e">
        <f>K7+L7</f>
        <v>#DIV/0!</v>
      </c>
      <c r="N7" s="63" t="e">
        <f>0.12*K7</f>
        <v>#DIV/0!</v>
      </c>
      <c r="O7" s="61" t="e">
        <f>N7*$O$10</f>
        <v>#DIV/0!</v>
      </c>
      <c r="P7" s="62" t="e">
        <f>O7+N7</f>
        <v>#DIV/0!</v>
      </c>
      <c r="Q7" s="112"/>
    </row>
    <row r="8" spans="1:18" s="1" customFormat="1" ht="24.95" customHeight="1" thickBot="1" x14ac:dyDescent="0.3">
      <c r="A8" s="7" t="s">
        <v>30</v>
      </c>
      <c r="B8" s="42" t="e">
        <f>SUM(B3:B7)</f>
        <v>#DIV/0!</v>
      </c>
      <c r="C8" s="43">
        <v>0</v>
      </c>
      <c r="D8" s="106">
        <f>SUM(D3:D7)</f>
        <v>0</v>
      </c>
      <c r="E8" s="107"/>
      <c r="F8" s="42">
        <f>SUM(F3:F7)</f>
        <v>0</v>
      </c>
      <c r="G8" s="44">
        <f>SUM(G3:G7)</f>
        <v>0</v>
      </c>
      <c r="H8" s="51"/>
      <c r="I8" s="67" t="e">
        <f>SUM(I3:I7)</f>
        <v>#DIV/0!</v>
      </c>
      <c r="J8" s="65" t="e">
        <f>SUM(J3:J7)</f>
        <v>#DIV/0!</v>
      </c>
      <c r="K8" s="60" t="e">
        <f>SUM(K3:K7)</f>
        <v>#DIV/0!</v>
      </c>
      <c r="L8" s="74" t="e">
        <f t="shared" ref="L8" si="5">SUM(L3:L7)</f>
        <v>#DIV/0!</v>
      </c>
      <c r="M8" s="75" t="e">
        <f>SUM(M3:M7)</f>
        <v>#DIV/0!</v>
      </c>
      <c r="N8" s="60" t="e">
        <f>SUM(N3:N7)</f>
        <v>#DIV/0!</v>
      </c>
      <c r="O8" s="74" t="e">
        <f>SUM(O3:O7)</f>
        <v>#DIV/0!</v>
      </c>
      <c r="P8" s="75" t="e">
        <f>SUM(P3:P7)</f>
        <v>#DIV/0!</v>
      </c>
      <c r="Q8" s="112"/>
    </row>
    <row r="9" spans="1:18" s="1" customFormat="1" ht="30" customHeight="1" thickBot="1" x14ac:dyDescent="0.3">
      <c r="A9" s="8"/>
      <c r="B9" s="9"/>
      <c r="C9" s="9"/>
      <c r="D9" s="122" t="s">
        <v>3</v>
      </c>
      <c r="E9" s="122"/>
      <c r="F9" s="122"/>
      <c r="G9" s="123"/>
      <c r="H9" s="26"/>
      <c r="I9" s="126" t="s">
        <v>40</v>
      </c>
      <c r="J9" s="127"/>
      <c r="K9" s="127"/>
      <c r="L9" s="127"/>
      <c r="M9" s="127"/>
      <c r="N9" s="127"/>
      <c r="O9" s="127"/>
      <c r="P9" s="128"/>
      <c r="Q9" s="73" t="e">
        <f>(M8+P8)-C11</f>
        <v>#DIV/0!</v>
      </c>
    </row>
    <row r="10" spans="1:18" s="10" customFormat="1" ht="35.1" customHeight="1" thickBot="1" x14ac:dyDescent="0.3">
      <c r="A10" s="124" t="s">
        <v>27</v>
      </c>
      <c r="B10" s="124"/>
      <c r="C10" s="66">
        <v>0</v>
      </c>
      <c r="F10" s="11"/>
      <c r="K10" s="53" t="s">
        <v>24</v>
      </c>
      <c r="L10" s="54">
        <v>0</v>
      </c>
      <c r="M10" s="71"/>
      <c r="N10" s="53" t="s">
        <v>24</v>
      </c>
      <c r="O10" s="54">
        <v>0</v>
      </c>
      <c r="Q10" s="10" t="s">
        <v>42</v>
      </c>
    </row>
    <row r="11" spans="1:18" s="10" customFormat="1" ht="35.1" customHeight="1" x14ac:dyDescent="0.25">
      <c r="A11" s="129" t="s">
        <v>50</v>
      </c>
      <c r="B11" s="129"/>
      <c r="C11" s="45">
        <v>0</v>
      </c>
      <c r="E11" s="12"/>
      <c r="F11" s="11"/>
      <c r="N11" s="11"/>
      <c r="O11" s="70"/>
      <c r="P11" s="11"/>
    </row>
    <row r="12" spans="1:18" s="1" customFormat="1" ht="24.95" customHeight="1" thickBot="1" x14ac:dyDescent="0.3">
      <c r="A12" s="125" t="s">
        <v>15</v>
      </c>
      <c r="B12" s="125"/>
      <c r="C12" s="125"/>
      <c r="D12" s="125"/>
      <c r="E12" s="125"/>
      <c r="F12" s="125"/>
      <c r="I12" s="13"/>
      <c r="P12" s="13"/>
    </row>
    <row r="13" spans="1:18" s="1" customFormat="1" ht="24.95" customHeight="1" x14ac:dyDescent="0.25">
      <c r="A13" s="116" t="s">
        <v>61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8"/>
    </row>
    <row r="14" spans="1:18" ht="14.25" customHeight="1" thickBot="1" x14ac:dyDescent="0.3">
      <c r="A14" s="119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1"/>
    </row>
    <row r="15" spans="1:18" s="18" customFormat="1" ht="66.75" customHeight="1" thickBot="1" x14ac:dyDescent="0.3">
      <c r="A15" s="15" t="s">
        <v>16</v>
      </c>
      <c r="B15" s="16" t="s">
        <v>17</v>
      </c>
      <c r="C15" s="16" t="s">
        <v>18</v>
      </c>
      <c r="D15" s="17" t="s">
        <v>19</v>
      </c>
      <c r="F15" s="78" t="s">
        <v>57</v>
      </c>
      <c r="G15" s="79" t="s">
        <v>58</v>
      </c>
      <c r="H15" s="79"/>
      <c r="I15" s="79"/>
      <c r="J15" s="79"/>
      <c r="K15" s="79" t="s">
        <v>59</v>
      </c>
      <c r="L15" s="79"/>
      <c r="M15" s="79"/>
      <c r="N15" s="79"/>
      <c r="O15" s="79"/>
      <c r="P15" s="79"/>
      <c r="Q15" s="80"/>
    </row>
    <row r="16" spans="1:18" s="22" customFormat="1" ht="32.1" customHeight="1" x14ac:dyDescent="0.25">
      <c r="A16" s="19"/>
      <c r="B16" s="20" t="s">
        <v>20</v>
      </c>
      <c r="C16" s="20" t="s">
        <v>21</v>
      </c>
      <c r="D16" s="21" t="s">
        <v>22</v>
      </c>
      <c r="F16" s="77" t="s">
        <v>25</v>
      </c>
      <c r="G16" s="85" t="s">
        <v>28</v>
      </c>
      <c r="H16" s="86"/>
      <c r="I16" s="86"/>
      <c r="J16" s="87"/>
      <c r="K16" s="94" t="s">
        <v>56</v>
      </c>
      <c r="L16" s="94"/>
      <c r="M16" s="94"/>
      <c r="N16" s="94"/>
      <c r="O16" s="94"/>
      <c r="P16" s="94"/>
      <c r="Q16" s="95"/>
    </row>
    <row r="17" spans="1:17" s="22" customFormat="1" ht="32.1" customHeight="1" x14ac:dyDescent="0.25">
      <c r="A17" s="6" t="s">
        <v>0</v>
      </c>
      <c r="B17" s="46">
        <v>0</v>
      </c>
      <c r="C17" s="46">
        <v>0</v>
      </c>
      <c r="D17" s="47">
        <f>B17+C17</f>
        <v>0</v>
      </c>
      <c r="F17" s="28" t="s">
        <v>26</v>
      </c>
      <c r="G17" s="88" t="s">
        <v>10</v>
      </c>
      <c r="H17" s="89"/>
      <c r="I17" s="89"/>
      <c r="J17" s="90"/>
      <c r="K17" s="96" t="s">
        <v>60</v>
      </c>
      <c r="L17" s="97"/>
      <c r="M17" s="97"/>
      <c r="N17" s="97"/>
      <c r="O17" s="97"/>
      <c r="P17" s="97"/>
      <c r="Q17" s="98"/>
    </row>
    <row r="18" spans="1:17" s="22" customFormat="1" ht="32.1" customHeight="1" x14ac:dyDescent="0.25">
      <c r="A18" s="6" t="s">
        <v>1</v>
      </c>
      <c r="B18" s="46">
        <v>0</v>
      </c>
      <c r="C18" s="46">
        <v>0</v>
      </c>
      <c r="D18" s="47">
        <f t="shared" ref="D18:D21" si="6">B18+C18</f>
        <v>0</v>
      </c>
      <c r="F18" s="28" t="s">
        <v>49</v>
      </c>
      <c r="G18" s="88" t="s">
        <v>11</v>
      </c>
      <c r="H18" s="89"/>
      <c r="I18" s="89"/>
      <c r="J18" s="90"/>
      <c r="K18" s="96" t="s">
        <v>55</v>
      </c>
      <c r="L18" s="97"/>
      <c r="M18" s="97"/>
      <c r="N18" s="97"/>
      <c r="O18" s="97"/>
      <c r="P18" s="97"/>
      <c r="Q18" s="98"/>
    </row>
    <row r="19" spans="1:17" s="22" customFormat="1" ht="32.1" customHeight="1" x14ac:dyDescent="0.25">
      <c r="A19" s="6" t="s">
        <v>2</v>
      </c>
      <c r="B19" s="46">
        <v>0</v>
      </c>
      <c r="C19" s="46">
        <v>0</v>
      </c>
      <c r="D19" s="47">
        <f t="shared" si="6"/>
        <v>0</v>
      </c>
      <c r="F19" s="28" t="s">
        <v>32</v>
      </c>
      <c r="G19" s="88" t="s">
        <v>44</v>
      </c>
      <c r="H19" s="89"/>
      <c r="I19" s="89"/>
      <c r="J19" s="90"/>
      <c r="K19" s="99" t="s">
        <v>51</v>
      </c>
      <c r="L19" s="99"/>
      <c r="M19" s="99"/>
      <c r="N19" s="99"/>
      <c r="O19" s="99"/>
      <c r="P19" s="99"/>
      <c r="Q19" s="100"/>
    </row>
    <row r="20" spans="1:17" s="22" customFormat="1" ht="32.1" customHeight="1" x14ac:dyDescent="0.25">
      <c r="A20" s="6" t="s">
        <v>4</v>
      </c>
      <c r="B20" s="46">
        <v>0</v>
      </c>
      <c r="C20" s="46">
        <v>0</v>
      </c>
      <c r="D20" s="47">
        <f t="shared" si="6"/>
        <v>0</v>
      </c>
      <c r="F20" s="28" t="s">
        <v>33</v>
      </c>
      <c r="G20" s="88" t="s">
        <v>45</v>
      </c>
      <c r="H20" s="89"/>
      <c r="I20" s="89"/>
      <c r="J20" s="90"/>
      <c r="K20" s="99" t="s">
        <v>52</v>
      </c>
      <c r="L20" s="99"/>
      <c r="M20" s="99"/>
      <c r="N20" s="99"/>
      <c r="O20" s="99"/>
      <c r="P20" s="99"/>
      <c r="Q20" s="100"/>
    </row>
    <row r="21" spans="1:17" s="22" customFormat="1" ht="32.1" customHeight="1" thickBot="1" x14ac:dyDescent="0.3">
      <c r="A21" s="23" t="s">
        <v>31</v>
      </c>
      <c r="B21" s="48">
        <v>0</v>
      </c>
      <c r="C21" s="48">
        <v>0</v>
      </c>
      <c r="D21" s="47">
        <f t="shared" si="6"/>
        <v>0</v>
      </c>
      <c r="F21" s="28" t="s">
        <v>34</v>
      </c>
      <c r="G21" s="88" t="s">
        <v>29</v>
      </c>
      <c r="H21" s="89"/>
      <c r="I21" s="89"/>
      <c r="J21" s="90"/>
      <c r="K21" s="81" t="s">
        <v>53</v>
      </c>
      <c r="L21" s="81"/>
      <c r="M21" s="81"/>
      <c r="N21" s="81"/>
      <c r="O21" s="81"/>
      <c r="P21" s="81"/>
      <c r="Q21" s="82"/>
    </row>
    <row r="22" spans="1:17" s="22" customFormat="1" ht="32.1" customHeight="1" thickBot="1" x14ac:dyDescent="0.3">
      <c r="A22" s="24" t="s">
        <v>23</v>
      </c>
      <c r="B22" s="49">
        <f>SUM(B17:B21)</f>
        <v>0</v>
      </c>
      <c r="C22" s="49">
        <f>SUM(C17:C21)</f>
        <v>0</v>
      </c>
      <c r="D22" s="50">
        <f>SUM(D17:D21)</f>
        <v>0</v>
      </c>
      <c r="F22" s="29" t="s">
        <v>46</v>
      </c>
      <c r="G22" s="91" t="s">
        <v>35</v>
      </c>
      <c r="H22" s="92"/>
      <c r="I22" s="92"/>
      <c r="J22" s="93"/>
      <c r="K22" s="83" t="s">
        <v>54</v>
      </c>
      <c r="L22" s="83"/>
      <c r="M22" s="83"/>
      <c r="N22" s="83"/>
      <c r="O22" s="83"/>
      <c r="P22" s="83"/>
      <c r="Q22" s="84"/>
    </row>
    <row r="23" spans="1:17" ht="30" customHeight="1" x14ac:dyDescent="0.25">
      <c r="G23" s="25"/>
      <c r="H23" s="25"/>
    </row>
    <row r="24" spans="1:17" ht="20.100000000000001" customHeight="1" x14ac:dyDescent="0.25"/>
    <row r="25" spans="1:17" ht="20.100000000000001" customHeight="1" x14ac:dyDescent="0.25"/>
  </sheetData>
  <sheetProtection password="CC4B" sheet="1" objects="1" scenarios="1"/>
  <mergeCells count="28">
    <mergeCell ref="A13:Q14"/>
    <mergeCell ref="D9:G9"/>
    <mergeCell ref="A10:B10"/>
    <mergeCell ref="A12:F12"/>
    <mergeCell ref="I9:P9"/>
    <mergeCell ref="A11:B11"/>
    <mergeCell ref="A1:G1"/>
    <mergeCell ref="D2:E2"/>
    <mergeCell ref="D8:E8"/>
    <mergeCell ref="I1:Q1"/>
    <mergeCell ref="Q6:Q8"/>
    <mergeCell ref="Q3:Q5"/>
    <mergeCell ref="G15:J15"/>
    <mergeCell ref="K15:Q15"/>
    <mergeCell ref="K21:Q21"/>
    <mergeCell ref="K22:Q22"/>
    <mergeCell ref="G16:J16"/>
    <mergeCell ref="G17:J17"/>
    <mergeCell ref="G18:J18"/>
    <mergeCell ref="G19:J19"/>
    <mergeCell ref="G20:J20"/>
    <mergeCell ref="G21:J21"/>
    <mergeCell ref="G22:J22"/>
    <mergeCell ref="K16:Q16"/>
    <mergeCell ref="K17:Q17"/>
    <mergeCell ref="K18:Q18"/>
    <mergeCell ref="K19:Q19"/>
    <mergeCell ref="K20:Q2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ao.derisi</dc:creator>
  <cp:lastModifiedBy>Giovanni</cp:lastModifiedBy>
  <cp:lastPrinted>2023-05-25T09:33:29Z</cp:lastPrinted>
  <dcterms:created xsi:type="dcterms:W3CDTF">2023-03-03T10:13:32Z</dcterms:created>
  <dcterms:modified xsi:type="dcterms:W3CDTF">2023-06-01T13:47:26Z</dcterms:modified>
</cp:coreProperties>
</file>