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0730" windowHeight="11760" tabRatio="916"/>
  </bookViews>
  <sheets>
    <sheet name="Privacy Policy" sheetId="190" r:id="rId1"/>
    <sheet name="Introduzione" sheetId="28" r:id="rId2"/>
    <sheet name="Indice" sheetId="51" r:id="rId3"/>
    <sheet name="Info generali" sheetId="1" r:id="rId4"/>
    <sheet name="Partenariato" sheetId="4" r:id="rId5"/>
    <sheet name="Esperienza" sheetId="8" r:id="rId6"/>
    <sheet name="I1" sheetId="9" r:id="rId7"/>
    <sheet name="I2" sheetId="171" r:id="rId8"/>
    <sheet name="I3" sheetId="172" r:id="rId9"/>
    <sheet name="I4" sheetId="173" r:id="rId10"/>
    <sheet name="I5" sheetId="174" r:id="rId11"/>
    <sheet name="I6" sheetId="175" r:id="rId12"/>
    <sheet name="I7" sheetId="176" r:id="rId13"/>
    <sheet name="I8" sheetId="177" r:id="rId14"/>
    <sheet name="I9" sheetId="178" r:id="rId15"/>
    <sheet name="I10" sheetId="179" r:id="rId16"/>
    <sheet name="I11" sheetId="180" r:id="rId17"/>
    <sheet name="I12" sheetId="181" r:id="rId18"/>
    <sheet name="I13" sheetId="182" r:id="rId19"/>
    <sheet name="I14" sheetId="183" r:id="rId20"/>
    <sheet name="I15" sheetId="184" r:id="rId21"/>
    <sheet name="I16" sheetId="185" r:id="rId22"/>
    <sheet name="I17" sheetId="186" r:id="rId23"/>
    <sheet name="I18" sheetId="187" r:id="rId24"/>
    <sheet name="I19" sheetId="188" r:id="rId25"/>
    <sheet name="I20" sheetId="189" r:id="rId26"/>
    <sheet name="Azioni" sheetId="14" r:id="rId27"/>
    <sheet name="Interazione" sheetId="23" r:id="rId28"/>
    <sheet name="Materiali" sheetId="22" r:id="rId29"/>
    <sheet name="Costi Sovvenzione globale" sheetId="31" r:id="rId30"/>
    <sheet name="Costi Pacchetto Misure" sheetId="11" r:id="rId31"/>
    <sheet name="Risposte" sheetId="30" state="veryHidden" r:id="rId32"/>
    <sheet name="Status" sheetId="21" state="veryHidden" r:id="rId33"/>
    <sheet name="Regioni" sheetId="26" state="veryHidden" r:id="rId34"/>
    <sheet name="Forma giuridica" sheetId="18" state="veryHidden" r:id="rId35"/>
    <sheet name="FA" sheetId="2" state="veryHidden" r:id="rId36"/>
    <sheet name="Settore_Comparto" sheetId="3" state="veryHidden" r:id="rId37"/>
    <sheet name="Keywords" sheetId="5" state="veryHidden" r:id="rId38"/>
    <sheet name="Fonte finanziamento" sheetId="6" state="veryHidden" r:id="rId39"/>
    <sheet name="Tipo Partner" sheetId="7" state="veryHidden" r:id="rId40"/>
    <sheet name="USDA_CRIS" sheetId="12" state="veryHidden" r:id="rId41"/>
    <sheet name="Caratteristiche Innovazione" sheetId="13" state="veryHidden" r:id="rId42"/>
    <sheet name="MAzioni" sheetId="15" state="veryHidden" r:id="rId43"/>
    <sheet name="Effetti" sheetId="16" state="veryHidden" r:id="rId44"/>
    <sheet name="Misure" sheetId="17" state="veryHidden" r:id="rId45"/>
    <sheet name="MInterazione" sheetId="20" state="veryHidden" r:id="rId46"/>
  </sheets>
  <definedNames>
    <definedName name="Adattamento_innovazione">MAzioni!$D$3:$D$9</definedName>
    <definedName name="Adozione_innovazione">MAzioni!$E$3:$E$8</definedName>
    <definedName name="Altro">MAzioni!$I$3:$I$4</definedName>
    <definedName name="Conoscenza">USDA_CRIS!$K$3:$K$7</definedName>
    <definedName name="Coordinamento_animazione">MAzioni!$C$3:$C$8</definedName>
    <definedName name="Divulgazione_altre_aziende">MAzioni!$F$3:$F$23</definedName>
    <definedName name="Divulgazione_RRN_PEIAgri">MAzioni!$G$3:$G$23</definedName>
    <definedName name="Efficienza_mercati">USDA_CRIS!$H$3:$H$14</definedName>
    <definedName name="Gestione_risorse_naturali">USDA_CRIS!$D$3:$D$15</definedName>
    <definedName name="Monitoraggio">MAzioni!$H$3:$H$6</definedName>
    <definedName name="Offerta_a_costi_decrescenti">USDA_CRIS!$F$3:$F$19</definedName>
    <definedName name="Preparatorie">MAzioni!$B$3:$B$7</definedName>
    <definedName name="Protezione_da_malattie">USDA_CRIS!$E$3:$E$14</definedName>
    <definedName name="Salute_nutrizione">USDA_CRIS!$I$3:$I$11</definedName>
    <definedName name="Sviluppo_aree_rurali">USDA_CRIS!$J$3:$J$10</definedName>
    <definedName name="Sviluppo_prodotti_processi">USDA_CRIS!$G$3:$G$14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V103" i="11" l="1"/>
  <c r="CZ103" i="11"/>
  <c r="CZ104" i="11"/>
  <c r="CL8" i="14" l="1"/>
  <c r="CM8" i="14"/>
  <c r="CN8" i="14"/>
  <c r="CO8" i="14"/>
  <c r="CP8" i="14"/>
  <c r="CQ8" i="14"/>
  <c r="CR8" i="14"/>
  <c r="CS8" i="14"/>
  <c r="CL9" i="14"/>
  <c r="CM9" i="14"/>
  <c r="CN9" i="14"/>
  <c r="CO9" i="14"/>
  <c r="CP9" i="14"/>
  <c r="CQ9" i="14"/>
  <c r="CR9" i="14"/>
  <c r="CS9" i="14"/>
  <c r="CL10" i="14"/>
  <c r="CM10" i="14"/>
  <c r="CN10" i="14"/>
  <c r="CO10" i="14"/>
  <c r="CP10" i="14"/>
  <c r="CQ10" i="14"/>
  <c r="CR10" i="14"/>
  <c r="CS10" i="14"/>
  <c r="CL11" i="14"/>
  <c r="CM11" i="14"/>
  <c r="CN11" i="14"/>
  <c r="CO11" i="14"/>
  <c r="CP11" i="14"/>
  <c r="CQ11" i="14"/>
  <c r="CR11" i="14"/>
  <c r="CS11" i="14"/>
  <c r="CL12" i="14"/>
  <c r="CM12" i="14"/>
  <c r="CN12" i="14"/>
  <c r="CO12" i="14"/>
  <c r="CP12" i="14"/>
  <c r="CQ12" i="14"/>
  <c r="CR12" i="14"/>
  <c r="CS12" i="14"/>
  <c r="CL13" i="14"/>
  <c r="CM13" i="14"/>
  <c r="CN13" i="14"/>
  <c r="CO13" i="14"/>
  <c r="CP13" i="14"/>
  <c r="CQ13" i="14"/>
  <c r="CR13" i="14"/>
  <c r="CS13" i="14"/>
  <c r="CL14" i="14"/>
  <c r="CM14" i="14"/>
  <c r="CN14" i="14"/>
  <c r="CO14" i="14"/>
  <c r="CP14" i="14"/>
  <c r="CQ14" i="14"/>
  <c r="CR14" i="14"/>
  <c r="CS14" i="14"/>
  <c r="CL15" i="14"/>
  <c r="CM15" i="14"/>
  <c r="CN15" i="14"/>
  <c r="CO15" i="14"/>
  <c r="CP15" i="14"/>
  <c r="CQ15" i="14"/>
  <c r="CR15" i="14"/>
  <c r="CS15" i="14"/>
  <c r="CL16" i="14"/>
  <c r="CM16" i="14"/>
  <c r="CN16" i="14"/>
  <c r="CO16" i="14"/>
  <c r="CP16" i="14"/>
  <c r="CQ16" i="14"/>
  <c r="CR16" i="14"/>
  <c r="CS16" i="14"/>
  <c r="CL17" i="14"/>
  <c r="CM17" i="14"/>
  <c r="CN17" i="14"/>
  <c r="CO17" i="14"/>
  <c r="CP17" i="14"/>
  <c r="CQ17" i="14"/>
  <c r="CR17" i="14"/>
  <c r="CS17" i="14"/>
  <c r="CL18" i="14"/>
  <c r="CM18" i="14"/>
  <c r="CN18" i="14"/>
  <c r="CO18" i="14"/>
  <c r="CP18" i="14"/>
  <c r="CQ18" i="14"/>
  <c r="CR18" i="14"/>
  <c r="CS18" i="14"/>
  <c r="CL19" i="14"/>
  <c r="CM19" i="14"/>
  <c r="CN19" i="14"/>
  <c r="CO19" i="14"/>
  <c r="CP19" i="14"/>
  <c r="CQ19" i="14"/>
  <c r="CR19" i="14"/>
  <c r="CS19" i="14"/>
  <c r="CL20" i="14"/>
  <c r="CM20" i="14"/>
  <c r="CN20" i="14"/>
  <c r="CO20" i="14"/>
  <c r="CP20" i="14"/>
  <c r="CQ20" i="14"/>
  <c r="CR20" i="14"/>
  <c r="CS20" i="14"/>
  <c r="CL21" i="14"/>
  <c r="CM21" i="14"/>
  <c r="CN21" i="14"/>
  <c r="CO21" i="14"/>
  <c r="CP21" i="14"/>
  <c r="CQ21" i="14"/>
  <c r="CR21" i="14"/>
  <c r="CS21" i="14"/>
  <c r="CL22" i="14"/>
  <c r="CM22" i="14"/>
  <c r="CN22" i="14"/>
  <c r="CO22" i="14"/>
  <c r="CP22" i="14"/>
  <c r="CQ22" i="14"/>
  <c r="CR22" i="14"/>
  <c r="CS22" i="14"/>
  <c r="CL23" i="14"/>
  <c r="CM23" i="14"/>
  <c r="CN23" i="14"/>
  <c r="CO23" i="14"/>
  <c r="CP23" i="14"/>
  <c r="CQ23" i="14"/>
  <c r="CR23" i="14"/>
  <c r="CS23" i="14"/>
  <c r="CL24" i="14"/>
  <c r="CM24" i="14"/>
  <c r="CN24" i="14"/>
  <c r="CO24" i="14"/>
  <c r="CP24" i="14"/>
  <c r="CQ24" i="14"/>
  <c r="CR24" i="14"/>
  <c r="CS24" i="14"/>
  <c r="CL25" i="14"/>
  <c r="CM25" i="14"/>
  <c r="CN25" i="14"/>
  <c r="CO25" i="14"/>
  <c r="CP25" i="14"/>
  <c r="CQ25" i="14"/>
  <c r="CR25" i="14"/>
  <c r="CS25" i="14"/>
  <c r="CL26" i="14"/>
  <c r="CM26" i="14"/>
  <c r="CN26" i="14"/>
  <c r="CO26" i="14"/>
  <c r="CP26" i="14"/>
  <c r="CQ26" i="14"/>
  <c r="CR26" i="14"/>
  <c r="CS26" i="14"/>
  <c r="CL27" i="14"/>
  <c r="CM27" i="14"/>
  <c r="CN27" i="14"/>
  <c r="CO27" i="14"/>
  <c r="CP27" i="14"/>
  <c r="CQ27" i="14"/>
  <c r="CR27" i="14"/>
  <c r="CS27" i="14"/>
  <c r="CL28" i="14"/>
  <c r="CM28" i="14"/>
  <c r="CN28" i="14"/>
  <c r="CO28" i="14"/>
  <c r="CP28" i="14"/>
  <c r="CQ28" i="14"/>
  <c r="CR28" i="14"/>
  <c r="CS28" i="14"/>
  <c r="CL29" i="14"/>
  <c r="CM29" i="14"/>
  <c r="CN29" i="14"/>
  <c r="CO29" i="14"/>
  <c r="CP29" i="14"/>
  <c r="CQ29" i="14"/>
  <c r="CR29" i="14"/>
  <c r="CS29" i="14"/>
  <c r="CL30" i="14"/>
  <c r="CM30" i="14"/>
  <c r="CN30" i="14"/>
  <c r="CO30" i="14"/>
  <c r="CP30" i="14"/>
  <c r="CQ30" i="14"/>
  <c r="CR30" i="14"/>
  <c r="CS30" i="14"/>
  <c r="CL31" i="14"/>
  <c r="CM31" i="14"/>
  <c r="CN31" i="14"/>
  <c r="CO31" i="14"/>
  <c r="CP31" i="14"/>
  <c r="CQ31" i="14"/>
  <c r="CR31" i="14"/>
  <c r="CS31" i="14"/>
  <c r="CL32" i="14"/>
  <c r="CM32" i="14"/>
  <c r="CN32" i="14"/>
  <c r="CO32" i="14"/>
  <c r="CP32" i="14"/>
  <c r="CQ32" i="14"/>
  <c r="CR32" i="14"/>
  <c r="CS32" i="14"/>
  <c r="CL33" i="14"/>
  <c r="CM33" i="14"/>
  <c r="CN33" i="14"/>
  <c r="CO33" i="14"/>
  <c r="CP33" i="14"/>
  <c r="CQ33" i="14"/>
  <c r="CR33" i="14"/>
  <c r="CS33" i="14"/>
  <c r="CL34" i="14"/>
  <c r="CM34" i="14"/>
  <c r="CN34" i="14"/>
  <c r="CO34" i="14"/>
  <c r="CP34" i="14"/>
  <c r="CQ34" i="14"/>
  <c r="CR34" i="14"/>
  <c r="CS34" i="14"/>
  <c r="CL35" i="14"/>
  <c r="CM35" i="14"/>
  <c r="CN35" i="14"/>
  <c r="CO35" i="14"/>
  <c r="CP35" i="14"/>
  <c r="CQ35" i="14"/>
  <c r="CR35" i="14"/>
  <c r="CS35" i="14"/>
  <c r="CL36" i="14"/>
  <c r="CM36" i="14"/>
  <c r="CN36" i="14"/>
  <c r="CO36" i="14"/>
  <c r="CP36" i="14"/>
  <c r="CQ36" i="14"/>
  <c r="CR36" i="14"/>
  <c r="CS36" i="14"/>
  <c r="CL37" i="14"/>
  <c r="CM37" i="14"/>
  <c r="CN37" i="14"/>
  <c r="CO37" i="14"/>
  <c r="CP37" i="14"/>
  <c r="CQ37" i="14"/>
  <c r="CR37" i="14"/>
  <c r="CS37" i="14"/>
  <c r="CL38" i="14"/>
  <c r="CM38" i="14"/>
  <c r="CN38" i="14"/>
  <c r="CO38" i="14"/>
  <c r="CP38" i="14"/>
  <c r="CQ38" i="14"/>
  <c r="CR38" i="14"/>
  <c r="CS38" i="14"/>
  <c r="CL39" i="14"/>
  <c r="CM39" i="14"/>
  <c r="CN39" i="14"/>
  <c r="CO39" i="14"/>
  <c r="CP39" i="14"/>
  <c r="CQ39" i="14"/>
  <c r="CR39" i="14"/>
  <c r="CS39" i="14"/>
  <c r="CL40" i="14"/>
  <c r="CM40" i="14"/>
  <c r="CN40" i="14"/>
  <c r="CO40" i="14"/>
  <c r="CP40" i="14"/>
  <c r="CQ40" i="14"/>
  <c r="CR40" i="14"/>
  <c r="CS40" i="14"/>
  <c r="CL41" i="14"/>
  <c r="CM41" i="14"/>
  <c r="CN41" i="14"/>
  <c r="CO41" i="14"/>
  <c r="CP41" i="14"/>
  <c r="CQ41" i="14"/>
  <c r="CR41" i="14"/>
  <c r="CS41" i="14"/>
  <c r="CL42" i="14"/>
  <c r="CM42" i="14"/>
  <c r="CN42" i="14"/>
  <c r="CO42" i="14"/>
  <c r="CP42" i="14"/>
  <c r="CQ42" i="14"/>
  <c r="CR42" i="14"/>
  <c r="CS42" i="14"/>
  <c r="CL43" i="14"/>
  <c r="CM43" i="14"/>
  <c r="CN43" i="14"/>
  <c r="CO43" i="14"/>
  <c r="CP43" i="14"/>
  <c r="CQ43" i="14"/>
  <c r="CR43" i="14"/>
  <c r="CS43" i="14"/>
  <c r="CL44" i="14"/>
  <c r="CM44" i="14"/>
  <c r="CN44" i="14"/>
  <c r="CO44" i="14"/>
  <c r="CP44" i="14"/>
  <c r="CQ44" i="14"/>
  <c r="CR44" i="14"/>
  <c r="CS44" i="14"/>
  <c r="CL45" i="14"/>
  <c r="CM45" i="14"/>
  <c r="CN45" i="14"/>
  <c r="CO45" i="14"/>
  <c r="CP45" i="14"/>
  <c r="CQ45" i="14"/>
  <c r="CR45" i="14"/>
  <c r="CS45" i="14"/>
  <c r="CL46" i="14"/>
  <c r="CM46" i="14"/>
  <c r="CN46" i="14"/>
  <c r="CO46" i="14"/>
  <c r="CP46" i="14"/>
  <c r="CQ46" i="14"/>
  <c r="CR46" i="14"/>
  <c r="CS46" i="14"/>
  <c r="CN7" i="14"/>
  <c r="CO7" i="14"/>
  <c r="CP7" i="14"/>
  <c r="CQ7" i="14"/>
  <c r="CR7" i="14"/>
  <c r="CS7" i="14"/>
  <c r="CM7" i="14"/>
  <c r="CL7" i="14"/>
  <c r="CZ108" i="11"/>
  <c r="CZ107" i="11"/>
  <c r="CZ106" i="11"/>
  <c r="CZ105" i="11"/>
  <c r="CZ102" i="11"/>
  <c r="CZ101" i="11"/>
  <c r="CX108" i="11"/>
  <c r="CX107" i="11"/>
  <c r="CX106" i="11"/>
  <c r="CX105" i="11"/>
  <c r="CX104" i="11"/>
  <c r="CX103" i="11"/>
  <c r="CX102" i="11"/>
  <c r="CX101" i="11"/>
  <c r="B101" i="11" s="1"/>
  <c r="CV108" i="11"/>
  <c r="CV107" i="11"/>
  <c r="CV106" i="11"/>
  <c r="CV105" i="11"/>
  <c r="CV104" i="11"/>
  <c r="CV102" i="11"/>
  <c r="CV101" i="11"/>
  <c r="CT108" i="11"/>
  <c r="CT107" i="11"/>
  <c r="CT106" i="11"/>
  <c r="CT105" i="11"/>
  <c r="CT104" i="11"/>
  <c r="CT103" i="11"/>
  <c r="CT102" i="11"/>
  <c r="CT101" i="11"/>
  <c r="CR108" i="11"/>
  <c r="CR107" i="11"/>
  <c r="CR106" i="11"/>
  <c r="CR105" i="11"/>
  <c r="CR104" i="11"/>
  <c r="CR103" i="11"/>
  <c r="CR102" i="11"/>
  <c r="CR101" i="11"/>
  <c r="CP108" i="11"/>
  <c r="CP107" i="11"/>
  <c r="CP106" i="11"/>
  <c r="CP105" i="11"/>
  <c r="CP104" i="11"/>
  <c r="CP103" i="11"/>
  <c r="CP102" i="11"/>
  <c r="CP101" i="11"/>
  <c r="CN108" i="11"/>
  <c r="CN107" i="11"/>
  <c r="CN106" i="11"/>
  <c r="CN105" i="11"/>
  <c r="CN104" i="11"/>
  <c r="CN103" i="11"/>
  <c r="CN102" i="11"/>
  <c r="CN101" i="11"/>
  <c r="CL108" i="11"/>
  <c r="CL107" i="11"/>
  <c r="CL106" i="11"/>
  <c r="CL105" i="11"/>
  <c r="CL104" i="11"/>
  <c r="CL103" i="11"/>
  <c r="CL102" i="11"/>
  <c r="CL101" i="11"/>
  <c r="CJ108" i="11"/>
  <c r="CJ107" i="11"/>
  <c r="CJ106" i="11"/>
  <c r="CJ105" i="11"/>
  <c r="CJ104" i="11"/>
  <c r="CJ103" i="11"/>
  <c r="CJ102" i="11"/>
  <c r="CJ101" i="11"/>
  <c r="CH108" i="11"/>
  <c r="CH107" i="11"/>
  <c r="CH106" i="11"/>
  <c r="CH105" i="11"/>
  <c r="CH104" i="11"/>
  <c r="CH103" i="11"/>
  <c r="CH102" i="11"/>
  <c r="CH101" i="11"/>
  <c r="CF108" i="11"/>
  <c r="CF107" i="11"/>
  <c r="CF106" i="11"/>
  <c r="CF105" i="11"/>
  <c r="CF104" i="11"/>
  <c r="CF103" i="11"/>
  <c r="CF102" i="11"/>
  <c r="CF101" i="11"/>
  <c r="CD108" i="11"/>
  <c r="CD107" i="11"/>
  <c r="CD106" i="11"/>
  <c r="CD105" i="11"/>
  <c r="CD104" i="11"/>
  <c r="CD103" i="11"/>
  <c r="CD102" i="11"/>
  <c r="CD101" i="11"/>
  <c r="CB108" i="11"/>
  <c r="CB107" i="11"/>
  <c r="CB106" i="11"/>
  <c r="CB105" i="11"/>
  <c r="CB104" i="11"/>
  <c r="CB103" i="11"/>
  <c r="CB102" i="11"/>
  <c r="CB101" i="11"/>
  <c r="BZ108" i="11"/>
  <c r="BZ107" i="11"/>
  <c r="BZ106" i="11"/>
  <c r="BZ105" i="11"/>
  <c r="BZ104" i="11"/>
  <c r="BZ103" i="11"/>
  <c r="BZ102" i="11"/>
  <c r="BZ101" i="11"/>
  <c r="BX108" i="11"/>
  <c r="BX107" i="11"/>
  <c r="BX106" i="11"/>
  <c r="BX105" i="11"/>
  <c r="BX104" i="11"/>
  <c r="BX103" i="11"/>
  <c r="BX102" i="11"/>
  <c r="BX101" i="11"/>
  <c r="BV108" i="11"/>
  <c r="BV107" i="11"/>
  <c r="BV106" i="11"/>
  <c r="BV105" i="11"/>
  <c r="BV104" i="11"/>
  <c r="BV103" i="11"/>
  <c r="BV102" i="11"/>
  <c r="BV101" i="11"/>
  <c r="BT108" i="11"/>
  <c r="BT107" i="11"/>
  <c r="BT106" i="11"/>
  <c r="BT105" i="11"/>
  <c r="BT104" i="11"/>
  <c r="BT103" i="11"/>
  <c r="BT102" i="11"/>
  <c r="BT101" i="11"/>
  <c r="BR108" i="11"/>
  <c r="BR107" i="11"/>
  <c r="BR106" i="11"/>
  <c r="BR105" i="11"/>
  <c r="BR104" i="11"/>
  <c r="BR103" i="11"/>
  <c r="BR102" i="11"/>
  <c r="BR101" i="11"/>
  <c r="BP108" i="11"/>
  <c r="BP107" i="11"/>
  <c r="BP106" i="11"/>
  <c r="BP105" i="11"/>
  <c r="BP104" i="11"/>
  <c r="BP103" i="11"/>
  <c r="BP102" i="11"/>
  <c r="BP101" i="11"/>
  <c r="BN108" i="11"/>
  <c r="BN107" i="11"/>
  <c r="BN106" i="11"/>
  <c r="BN105" i="11"/>
  <c r="BN104" i="11"/>
  <c r="BN103" i="11"/>
  <c r="BN102" i="11"/>
  <c r="BN101" i="11"/>
  <c r="BL108" i="11"/>
  <c r="BL107" i="11"/>
  <c r="BL106" i="11"/>
  <c r="BL105" i="11"/>
  <c r="BL104" i="11"/>
  <c r="BL103" i="11"/>
  <c r="BL102" i="11"/>
  <c r="BL101" i="11"/>
  <c r="BJ108" i="11"/>
  <c r="BJ107" i="11"/>
  <c r="BJ106" i="11"/>
  <c r="BJ105" i="11"/>
  <c r="BJ104" i="11"/>
  <c r="BJ103" i="11"/>
  <c r="BJ102" i="11"/>
  <c r="BJ101" i="11"/>
  <c r="BH108" i="11"/>
  <c r="BH107" i="11"/>
  <c r="BH106" i="11"/>
  <c r="BH105" i="11"/>
  <c r="BH104" i="11"/>
  <c r="BH103" i="11"/>
  <c r="BH102" i="11"/>
  <c r="BH101" i="11"/>
  <c r="BF108" i="11"/>
  <c r="BF107" i="11"/>
  <c r="BF106" i="11"/>
  <c r="BF105" i="11"/>
  <c r="BF104" i="11"/>
  <c r="BF103" i="11"/>
  <c r="BF102" i="11"/>
  <c r="BF101" i="11"/>
  <c r="BD108" i="11"/>
  <c r="BD107" i="11"/>
  <c r="BD106" i="11"/>
  <c r="BD105" i="11"/>
  <c r="BD104" i="11"/>
  <c r="BD103" i="11"/>
  <c r="BD102" i="11"/>
  <c r="BD101" i="11"/>
  <c r="BB108" i="11"/>
  <c r="BB107" i="11"/>
  <c r="BB106" i="11"/>
  <c r="BB105" i="11"/>
  <c r="BB104" i="11"/>
  <c r="BB103" i="11"/>
  <c r="BB102" i="11"/>
  <c r="BB101" i="11"/>
  <c r="AZ108" i="11"/>
  <c r="AZ107" i="11"/>
  <c r="AZ106" i="11"/>
  <c r="AZ105" i="11"/>
  <c r="AZ104" i="11"/>
  <c r="AZ103" i="11"/>
  <c r="AZ102" i="11"/>
  <c r="AZ101" i="11"/>
  <c r="AX108" i="11"/>
  <c r="AX107" i="11"/>
  <c r="AX106" i="11"/>
  <c r="AX105" i="11"/>
  <c r="AX104" i="11"/>
  <c r="AX103" i="11"/>
  <c r="AX102" i="11"/>
  <c r="AX101" i="11"/>
  <c r="AV108" i="11"/>
  <c r="AV107" i="11"/>
  <c r="AV106" i="11"/>
  <c r="AV105" i="11"/>
  <c r="AV104" i="11"/>
  <c r="AV103" i="11"/>
  <c r="AV102" i="11"/>
  <c r="AV101" i="11"/>
  <c r="AT108" i="11"/>
  <c r="AT107" i="11"/>
  <c r="AT106" i="11"/>
  <c r="AT105" i="11"/>
  <c r="AT104" i="11"/>
  <c r="AT103" i="11"/>
  <c r="AT102" i="11"/>
  <c r="AT101" i="11"/>
  <c r="AR108" i="11"/>
  <c r="AR107" i="11"/>
  <c r="AR106" i="11"/>
  <c r="AR105" i="11"/>
  <c r="AR104" i="11"/>
  <c r="AR103" i="11"/>
  <c r="AR102" i="11"/>
  <c r="AR101" i="11"/>
  <c r="AP108" i="11"/>
  <c r="AP107" i="11"/>
  <c r="AP106" i="11"/>
  <c r="AP105" i="11"/>
  <c r="AP104" i="11"/>
  <c r="AP103" i="11"/>
  <c r="AP102" i="11"/>
  <c r="AP101" i="11"/>
  <c r="AN108" i="11"/>
  <c r="AN107" i="11"/>
  <c r="AN106" i="11"/>
  <c r="AN105" i="11"/>
  <c r="AN104" i="11"/>
  <c r="AN103" i="11"/>
  <c r="AN102" i="11"/>
  <c r="AN101" i="11"/>
  <c r="AL108" i="11"/>
  <c r="AL107" i="11"/>
  <c r="AL106" i="11"/>
  <c r="AL105" i="11"/>
  <c r="AL104" i="11"/>
  <c r="AL103" i="11"/>
  <c r="AL102" i="11"/>
  <c r="AL101" i="11"/>
  <c r="AJ108" i="11"/>
  <c r="AJ107" i="11"/>
  <c r="AJ106" i="11"/>
  <c r="AJ105" i="11"/>
  <c r="AJ104" i="11"/>
  <c r="AJ103" i="11"/>
  <c r="AJ102" i="11"/>
  <c r="AJ101" i="11"/>
  <c r="AH108" i="11"/>
  <c r="AH107" i="11"/>
  <c r="AH106" i="11"/>
  <c r="AH105" i="11"/>
  <c r="AH104" i="11"/>
  <c r="AH103" i="11"/>
  <c r="AH102" i="11"/>
  <c r="AH101" i="11"/>
  <c r="AF108" i="11"/>
  <c r="AF107" i="11"/>
  <c r="AF106" i="11"/>
  <c r="AF105" i="11"/>
  <c r="AF104" i="11"/>
  <c r="AF103" i="11"/>
  <c r="AF102" i="11"/>
  <c r="AF101" i="11"/>
  <c r="AD108" i="11"/>
  <c r="AD107" i="11"/>
  <c r="AD106" i="11"/>
  <c r="AD105" i="11"/>
  <c r="AD104" i="11"/>
  <c r="AD103" i="11"/>
  <c r="AD102" i="11"/>
  <c r="AD101" i="11"/>
  <c r="AB108" i="11"/>
  <c r="AB107" i="11"/>
  <c r="AB106" i="11"/>
  <c r="AB105" i="11"/>
  <c r="AB104" i="11"/>
  <c r="AB103" i="11"/>
  <c r="AB102" i="11"/>
  <c r="AB101" i="11"/>
  <c r="Z108" i="11"/>
  <c r="Z107" i="11"/>
  <c r="Z106" i="11"/>
  <c r="Z105" i="11"/>
  <c r="Z104" i="11"/>
  <c r="Z103" i="11"/>
  <c r="Z102" i="11"/>
  <c r="Z101" i="11"/>
  <c r="X108" i="11"/>
  <c r="X107" i="11"/>
  <c r="X106" i="11"/>
  <c r="X105" i="11"/>
  <c r="X104" i="11"/>
  <c r="X103" i="11"/>
  <c r="X102" i="11"/>
  <c r="X101" i="11"/>
  <c r="V108" i="11"/>
  <c r="V107" i="11"/>
  <c r="V106" i="11"/>
  <c r="V105" i="11"/>
  <c r="V104" i="11"/>
  <c r="V103" i="11"/>
  <c r="V102" i="11"/>
  <c r="V101" i="11"/>
  <c r="T108" i="11"/>
  <c r="T107" i="11"/>
  <c r="T106" i="11"/>
  <c r="T105" i="11"/>
  <c r="T104" i="11"/>
  <c r="T103" i="11"/>
  <c r="T102" i="11"/>
  <c r="T101" i="11"/>
  <c r="R108" i="11"/>
  <c r="R107" i="11"/>
  <c r="R106" i="11"/>
  <c r="R105" i="11"/>
  <c r="R104" i="11"/>
  <c r="R103" i="11"/>
  <c r="R102" i="11"/>
  <c r="R101" i="11"/>
  <c r="P108" i="11"/>
  <c r="P107" i="11"/>
  <c r="P106" i="11"/>
  <c r="P105" i="11"/>
  <c r="P104" i="11"/>
  <c r="P103" i="11"/>
  <c r="P102" i="11"/>
  <c r="P101" i="11"/>
  <c r="N108" i="11"/>
  <c r="N107" i="11"/>
  <c r="N106" i="11"/>
  <c r="N105" i="11"/>
  <c r="N104" i="11"/>
  <c r="N103" i="11"/>
  <c r="N102" i="11"/>
  <c r="N101" i="11"/>
  <c r="L108" i="11"/>
  <c r="L107" i="11"/>
  <c r="L106" i="11"/>
  <c r="L105" i="11"/>
  <c r="L104" i="11"/>
  <c r="L103" i="11"/>
  <c r="L102" i="11"/>
  <c r="L101" i="11"/>
  <c r="J108" i="11"/>
  <c r="J107" i="11"/>
  <c r="J106" i="11"/>
  <c r="J105" i="11"/>
  <c r="J104" i="11"/>
  <c r="J103" i="11"/>
  <c r="J102" i="11"/>
  <c r="J101" i="11"/>
  <c r="H108" i="11"/>
  <c r="H107" i="11"/>
  <c r="H106" i="11"/>
  <c r="H105" i="11"/>
  <c r="H104" i="11"/>
  <c r="H103" i="11"/>
  <c r="H102" i="11"/>
  <c r="H101" i="11"/>
  <c r="F108" i="11"/>
  <c r="F107" i="11"/>
  <c r="F106" i="11"/>
  <c r="F105" i="11"/>
  <c r="F104" i="11"/>
  <c r="F103" i="11"/>
  <c r="F102" i="11"/>
  <c r="F101" i="11"/>
  <c r="D108" i="11"/>
  <c r="D107" i="11"/>
  <c r="B107" i="11" s="1"/>
  <c r="D106" i="11"/>
  <c r="B106" i="11" s="1"/>
  <c r="D105" i="11"/>
  <c r="B105" i="11" s="1"/>
  <c r="D104" i="11"/>
  <c r="B104" i="11" s="1"/>
  <c r="D103" i="11"/>
  <c r="B103" i="11" s="1"/>
  <c r="D102" i="11"/>
  <c r="B102" i="11" s="1"/>
  <c r="D101" i="11"/>
  <c r="DB99" i="11"/>
  <c r="CZ99" i="11"/>
  <c r="CX99" i="11"/>
  <c r="CV99" i="11"/>
  <c r="CT99" i="11"/>
  <c r="CR99" i="11"/>
  <c r="CP99" i="11"/>
  <c r="CN99" i="11"/>
  <c r="CL99" i="11"/>
  <c r="CJ99" i="11"/>
  <c r="CH99" i="11"/>
  <c r="CF99" i="11"/>
  <c r="CD99" i="11"/>
  <c r="CB99" i="11"/>
  <c r="BZ99" i="11"/>
  <c r="BX99" i="11"/>
  <c r="BV99" i="11"/>
  <c r="BT99" i="11"/>
  <c r="BR99" i="11"/>
  <c r="BP99" i="11"/>
  <c r="BN99" i="11"/>
  <c r="BL99" i="11"/>
  <c r="BJ99" i="11"/>
  <c r="BH99" i="11"/>
  <c r="BF99" i="11"/>
  <c r="BD99" i="11"/>
  <c r="BB99" i="11"/>
  <c r="AZ99" i="11"/>
  <c r="AX99" i="11"/>
  <c r="AV99" i="11"/>
  <c r="AT99" i="11"/>
  <c r="AR99" i="11"/>
  <c r="AP99" i="11"/>
  <c r="AN99" i="11"/>
  <c r="AL99" i="11"/>
  <c r="AJ99" i="11"/>
  <c r="AH99" i="11"/>
  <c r="AF99" i="11"/>
  <c r="AD99" i="11"/>
  <c r="AB99" i="11"/>
  <c r="Z99" i="11"/>
  <c r="X99" i="11"/>
  <c r="V99" i="11"/>
  <c r="T99" i="11"/>
  <c r="R99" i="11"/>
  <c r="P99" i="11"/>
  <c r="N99" i="11"/>
  <c r="L99" i="11"/>
  <c r="J99" i="11"/>
  <c r="H99" i="11"/>
  <c r="F99" i="11"/>
  <c r="CZ82" i="31"/>
  <c r="CZ81" i="31"/>
  <c r="CZ80" i="31"/>
  <c r="CZ79" i="31"/>
  <c r="CZ78" i="31"/>
  <c r="CZ77" i="31"/>
  <c r="CZ76" i="31"/>
  <c r="CZ75" i="31"/>
  <c r="CX82" i="31"/>
  <c r="CX81" i="31"/>
  <c r="CX80" i="31"/>
  <c r="CX79" i="31"/>
  <c r="CX78" i="31"/>
  <c r="CX77" i="31"/>
  <c r="CX76" i="31"/>
  <c r="CX75" i="31"/>
  <c r="CV82" i="31"/>
  <c r="CV81" i="31"/>
  <c r="CV80" i="31"/>
  <c r="CV79" i="31"/>
  <c r="CV78" i="31"/>
  <c r="CV77" i="31"/>
  <c r="CV76" i="31"/>
  <c r="CV75" i="31"/>
  <c r="CT82" i="31"/>
  <c r="CT81" i="31"/>
  <c r="CT80" i="31"/>
  <c r="CT79" i="31"/>
  <c r="CT78" i="31"/>
  <c r="CT77" i="31"/>
  <c r="CT76" i="31"/>
  <c r="CT75" i="31"/>
  <c r="CR82" i="31"/>
  <c r="CR81" i="31"/>
  <c r="CR80" i="31"/>
  <c r="CR79" i="31"/>
  <c r="CR78" i="31"/>
  <c r="CR77" i="31"/>
  <c r="CR76" i="31"/>
  <c r="CR75" i="31"/>
  <c r="CP82" i="31"/>
  <c r="CP81" i="31"/>
  <c r="CP80" i="31"/>
  <c r="CP79" i="31"/>
  <c r="CP78" i="31"/>
  <c r="CP77" i="31"/>
  <c r="CP76" i="31"/>
  <c r="CP75" i="31"/>
  <c r="CN82" i="31"/>
  <c r="CN81" i="31"/>
  <c r="CN80" i="31"/>
  <c r="CN79" i="31"/>
  <c r="CN78" i="31"/>
  <c r="CN77" i="31"/>
  <c r="CN76" i="31"/>
  <c r="CN75" i="31"/>
  <c r="CL82" i="31"/>
  <c r="CL81" i="31"/>
  <c r="CL80" i="31"/>
  <c r="CL79" i="31"/>
  <c r="CL78" i="31"/>
  <c r="CL77" i="31"/>
  <c r="CL76" i="31"/>
  <c r="CL75" i="31"/>
  <c r="CJ82" i="31"/>
  <c r="CJ81" i="31"/>
  <c r="CJ80" i="31"/>
  <c r="CJ79" i="31"/>
  <c r="CJ78" i="31"/>
  <c r="CJ77" i="31"/>
  <c r="CJ76" i="31"/>
  <c r="CJ75" i="31"/>
  <c r="CH82" i="31"/>
  <c r="CH81" i="31"/>
  <c r="CH80" i="31"/>
  <c r="CH79" i="31"/>
  <c r="CH78" i="31"/>
  <c r="CH77" i="31"/>
  <c r="CH76" i="31"/>
  <c r="CH75" i="31"/>
  <c r="CF82" i="31"/>
  <c r="CF81" i="31"/>
  <c r="CF80" i="31"/>
  <c r="CF79" i="31"/>
  <c r="CF78" i="31"/>
  <c r="CF77" i="31"/>
  <c r="CF76" i="31"/>
  <c r="CF75" i="31"/>
  <c r="CD82" i="31"/>
  <c r="CD81" i="31"/>
  <c r="CD80" i="31"/>
  <c r="CD79" i="31"/>
  <c r="CD78" i="31"/>
  <c r="CD77" i="31"/>
  <c r="CD76" i="31"/>
  <c r="CD75" i="31"/>
  <c r="CB82" i="31"/>
  <c r="CB81" i="31"/>
  <c r="CB80" i="31"/>
  <c r="CB79" i="31"/>
  <c r="CB78" i="31"/>
  <c r="CB77" i="31"/>
  <c r="CB76" i="31"/>
  <c r="CB75" i="31"/>
  <c r="BZ82" i="31"/>
  <c r="BZ81" i="31"/>
  <c r="BZ80" i="31"/>
  <c r="BZ79" i="31"/>
  <c r="BZ78" i="31"/>
  <c r="BZ77" i="31"/>
  <c r="BZ76" i="31"/>
  <c r="BZ75" i="31"/>
  <c r="BX82" i="31"/>
  <c r="BX81" i="31"/>
  <c r="BX80" i="31"/>
  <c r="BX79" i="31"/>
  <c r="BX78" i="31"/>
  <c r="BX77" i="31"/>
  <c r="BX76" i="31"/>
  <c r="BX75" i="31"/>
  <c r="BV82" i="31"/>
  <c r="BV81" i="31"/>
  <c r="BV80" i="31"/>
  <c r="BV79" i="31"/>
  <c r="BV78" i="31"/>
  <c r="BV77" i="31"/>
  <c r="BV76" i="31"/>
  <c r="BV75" i="31"/>
  <c r="BT82" i="31"/>
  <c r="BT81" i="31"/>
  <c r="BT80" i="31"/>
  <c r="BT79" i="31"/>
  <c r="BT78" i="31"/>
  <c r="BT77" i="31"/>
  <c r="BT76" i="31"/>
  <c r="BT75" i="31"/>
  <c r="BR82" i="31"/>
  <c r="BR81" i="31"/>
  <c r="BR80" i="31"/>
  <c r="BR79" i="31"/>
  <c r="BR78" i="31"/>
  <c r="BR77" i="31"/>
  <c r="BR76" i="31"/>
  <c r="BR75" i="31"/>
  <c r="BP82" i="31"/>
  <c r="BP81" i="31"/>
  <c r="BP80" i="31"/>
  <c r="BP79" i="31"/>
  <c r="BP78" i="31"/>
  <c r="BP77" i="31"/>
  <c r="BP76" i="31"/>
  <c r="BP75" i="31"/>
  <c r="BN82" i="31"/>
  <c r="BN81" i="31"/>
  <c r="BN80" i="31"/>
  <c r="BN79" i="31"/>
  <c r="BN78" i="31"/>
  <c r="BN77" i="31"/>
  <c r="BN76" i="31"/>
  <c r="BN75" i="31"/>
  <c r="BL82" i="31"/>
  <c r="BL81" i="31"/>
  <c r="BL80" i="31"/>
  <c r="BL79" i="31"/>
  <c r="BL78" i="31"/>
  <c r="BL77" i="31"/>
  <c r="BL76" i="31"/>
  <c r="BL75" i="31"/>
  <c r="BJ82" i="31"/>
  <c r="BJ81" i="31"/>
  <c r="BJ80" i="31"/>
  <c r="BJ79" i="31"/>
  <c r="BJ78" i="31"/>
  <c r="BJ77" i="31"/>
  <c r="BJ76" i="31"/>
  <c r="BJ75" i="31"/>
  <c r="BH82" i="31"/>
  <c r="BH81" i="31"/>
  <c r="BH80" i="31"/>
  <c r="BH79" i="31"/>
  <c r="BH78" i="31"/>
  <c r="BH77" i="31"/>
  <c r="BH76" i="31"/>
  <c r="BH75" i="31"/>
  <c r="BF82" i="31"/>
  <c r="BF81" i="31"/>
  <c r="BF80" i="31"/>
  <c r="BF79" i="31"/>
  <c r="BF78" i="31"/>
  <c r="BF77" i="31"/>
  <c r="BF76" i="31"/>
  <c r="BF75" i="31"/>
  <c r="BD82" i="31"/>
  <c r="BD81" i="31"/>
  <c r="BD80" i="31"/>
  <c r="BD79" i="31"/>
  <c r="BD78" i="31"/>
  <c r="BD77" i="31"/>
  <c r="BD76" i="31"/>
  <c r="BD75" i="31"/>
  <c r="BB82" i="31"/>
  <c r="BB81" i="31"/>
  <c r="BB80" i="31"/>
  <c r="BB79" i="31"/>
  <c r="BB78" i="31"/>
  <c r="BB77" i="31"/>
  <c r="BB76" i="31"/>
  <c r="BB75" i="31"/>
  <c r="AZ82" i="31"/>
  <c r="AZ81" i="31"/>
  <c r="AZ80" i="31"/>
  <c r="AZ79" i="31"/>
  <c r="AZ78" i="31"/>
  <c r="AZ77" i="31"/>
  <c r="AZ76" i="31"/>
  <c r="AZ75" i="31"/>
  <c r="AX82" i="31"/>
  <c r="AX81" i="31"/>
  <c r="AX80" i="31"/>
  <c r="AX79" i="31"/>
  <c r="AX78" i="31"/>
  <c r="AX77" i="31"/>
  <c r="AX76" i="31"/>
  <c r="AX75" i="31"/>
  <c r="AV82" i="31"/>
  <c r="AV81" i="31"/>
  <c r="AV80" i="31"/>
  <c r="AV79" i="31"/>
  <c r="AV78" i="31"/>
  <c r="AV77" i="31"/>
  <c r="AV76" i="31"/>
  <c r="AV75" i="31"/>
  <c r="AT82" i="31"/>
  <c r="AT81" i="31"/>
  <c r="AT80" i="31"/>
  <c r="AT79" i="31"/>
  <c r="AT78" i="31"/>
  <c r="AT77" i="31"/>
  <c r="AT76" i="31"/>
  <c r="AT75" i="31"/>
  <c r="AR82" i="31"/>
  <c r="AR81" i="31"/>
  <c r="AR80" i="31"/>
  <c r="AR79" i="31"/>
  <c r="AR78" i="31"/>
  <c r="AR77" i="31"/>
  <c r="AR76" i="31"/>
  <c r="AR75" i="31"/>
  <c r="AP82" i="31"/>
  <c r="AP81" i="31"/>
  <c r="AP80" i="31"/>
  <c r="AP79" i="31"/>
  <c r="AP78" i="31"/>
  <c r="AP77" i="31"/>
  <c r="AP76" i="31"/>
  <c r="AP75" i="31"/>
  <c r="AN82" i="31"/>
  <c r="AN81" i="31"/>
  <c r="AN80" i="31"/>
  <c r="AN79" i="31"/>
  <c r="AN78" i="31"/>
  <c r="AN77" i="31"/>
  <c r="AN76" i="31"/>
  <c r="AN75" i="31"/>
  <c r="AL82" i="31"/>
  <c r="AL81" i="31"/>
  <c r="AL80" i="31"/>
  <c r="AL79" i="31"/>
  <c r="AL78" i="31"/>
  <c r="AL77" i="31"/>
  <c r="AL76" i="31"/>
  <c r="AL75" i="31"/>
  <c r="AJ82" i="31"/>
  <c r="AJ81" i="31"/>
  <c r="AJ80" i="31"/>
  <c r="AJ79" i="31"/>
  <c r="AJ78" i="31"/>
  <c r="AJ77" i="31"/>
  <c r="AJ76" i="31"/>
  <c r="AJ75" i="31"/>
  <c r="AH82" i="31"/>
  <c r="AH81" i="31"/>
  <c r="AH80" i="31"/>
  <c r="AH79" i="31"/>
  <c r="AH78" i="31"/>
  <c r="AH77" i="31"/>
  <c r="AH76" i="31"/>
  <c r="AH75" i="31"/>
  <c r="AF82" i="31"/>
  <c r="AF81" i="31"/>
  <c r="AF80" i="31"/>
  <c r="AF79" i="31"/>
  <c r="AF78" i="31"/>
  <c r="AF77" i="31"/>
  <c r="AF76" i="31"/>
  <c r="AF75" i="31"/>
  <c r="AD82" i="31"/>
  <c r="AD81" i="31"/>
  <c r="AD80" i="31"/>
  <c r="AD79" i="31"/>
  <c r="AD78" i="31"/>
  <c r="AD77" i="31"/>
  <c r="AD76" i="31"/>
  <c r="AD75" i="31"/>
  <c r="AB82" i="31"/>
  <c r="AB81" i="31"/>
  <c r="AB80" i="31"/>
  <c r="AB79" i="31"/>
  <c r="AB78" i="31"/>
  <c r="AB77" i="31"/>
  <c r="AB76" i="31"/>
  <c r="AB75" i="31"/>
  <c r="Z82" i="31"/>
  <c r="Z81" i="31"/>
  <c r="Z80" i="31"/>
  <c r="Z79" i="31"/>
  <c r="Z78" i="31"/>
  <c r="Z77" i="31"/>
  <c r="Z76" i="31"/>
  <c r="Z75" i="31"/>
  <c r="X82" i="31"/>
  <c r="X81" i="31"/>
  <c r="X80" i="31"/>
  <c r="X79" i="31"/>
  <c r="X78" i="31"/>
  <c r="X77" i="31"/>
  <c r="X76" i="31"/>
  <c r="X75" i="31"/>
  <c r="V82" i="31"/>
  <c r="V81" i="31"/>
  <c r="V80" i="31"/>
  <c r="V79" i="31"/>
  <c r="V78" i="31"/>
  <c r="V77" i="31"/>
  <c r="V76" i="31"/>
  <c r="V75" i="31"/>
  <c r="T82" i="31"/>
  <c r="T81" i="31"/>
  <c r="T80" i="31"/>
  <c r="T79" i="31"/>
  <c r="T78" i="31"/>
  <c r="T77" i="31"/>
  <c r="T76" i="31"/>
  <c r="T75" i="31"/>
  <c r="R82" i="31"/>
  <c r="R81" i="31"/>
  <c r="R80" i="31"/>
  <c r="R79" i="31"/>
  <c r="R78" i="31"/>
  <c r="R77" i="31"/>
  <c r="R76" i="31"/>
  <c r="R75" i="31"/>
  <c r="P82" i="31"/>
  <c r="P81" i="31"/>
  <c r="P80" i="31"/>
  <c r="P79" i="31"/>
  <c r="P78" i="31"/>
  <c r="P77" i="31"/>
  <c r="P76" i="31"/>
  <c r="P75" i="31"/>
  <c r="N82" i="31"/>
  <c r="N81" i="31"/>
  <c r="N80" i="31"/>
  <c r="N79" i="31"/>
  <c r="N78" i="31"/>
  <c r="N77" i="31"/>
  <c r="N76" i="31"/>
  <c r="N75" i="31"/>
  <c r="L82" i="31"/>
  <c r="L81" i="31"/>
  <c r="L80" i="31"/>
  <c r="L79" i="31"/>
  <c r="L78" i="31"/>
  <c r="L77" i="31"/>
  <c r="L76" i="31"/>
  <c r="L75" i="31"/>
  <c r="J82" i="31"/>
  <c r="J81" i="31"/>
  <c r="J80" i="31"/>
  <c r="J79" i="31"/>
  <c r="J78" i="31"/>
  <c r="J77" i="31"/>
  <c r="J76" i="31"/>
  <c r="J75" i="31"/>
  <c r="H82" i="31"/>
  <c r="H81" i="31"/>
  <c r="H80" i="31"/>
  <c r="H79" i="31"/>
  <c r="H78" i="31"/>
  <c r="H77" i="31"/>
  <c r="H76" i="31"/>
  <c r="H75" i="31"/>
  <c r="F82" i="31"/>
  <c r="F81" i="31"/>
  <c r="F80" i="31"/>
  <c r="F79" i="31"/>
  <c r="F78" i="31"/>
  <c r="F77" i="31"/>
  <c r="F76" i="31"/>
  <c r="F75" i="31"/>
  <c r="D82" i="31"/>
  <c r="D81" i="31"/>
  <c r="B81" i="31" s="1"/>
  <c r="D80" i="31"/>
  <c r="D79" i="31"/>
  <c r="B79" i="31" s="1"/>
  <c r="D78" i="31"/>
  <c r="B78" i="31" s="1"/>
  <c r="D77" i="31"/>
  <c r="B77" i="31" s="1"/>
  <c r="D76" i="31"/>
  <c r="D75" i="31"/>
  <c r="DB73" i="31"/>
  <c r="CZ73" i="31"/>
  <c r="CX73" i="31"/>
  <c r="CV73" i="31"/>
  <c r="CT73" i="31"/>
  <c r="CR73" i="31"/>
  <c r="CP73" i="31"/>
  <c r="CN73" i="31"/>
  <c r="CL73" i="31"/>
  <c r="CJ73" i="31"/>
  <c r="CH73" i="31"/>
  <c r="CF73" i="31"/>
  <c r="CD73" i="31"/>
  <c r="CB73" i="31"/>
  <c r="BZ73" i="31"/>
  <c r="BX73" i="31"/>
  <c r="BV73" i="31"/>
  <c r="BT73" i="31"/>
  <c r="BR73" i="31"/>
  <c r="BP73" i="31"/>
  <c r="BN73" i="31"/>
  <c r="BL73" i="31"/>
  <c r="BJ73" i="31"/>
  <c r="BH73" i="31"/>
  <c r="BF73" i="31"/>
  <c r="BD73" i="31"/>
  <c r="BB73" i="31"/>
  <c r="AZ73" i="31"/>
  <c r="AX73" i="31"/>
  <c r="AV73" i="31"/>
  <c r="AT73" i="31"/>
  <c r="AR73" i="31"/>
  <c r="AP73" i="31"/>
  <c r="AN73" i="31"/>
  <c r="AL73" i="31"/>
  <c r="AJ73" i="31"/>
  <c r="AH73" i="31"/>
  <c r="AF73" i="31"/>
  <c r="AD73" i="31"/>
  <c r="Z73" i="31"/>
  <c r="X73" i="31"/>
  <c r="V73" i="31"/>
  <c r="T73" i="31"/>
  <c r="R73" i="31"/>
  <c r="P73" i="31"/>
  <c r="N73" i="31"/>
  <c r="L73" i="31"/>
  <c r="J73" i="31"/>
  <c r="H73" i="31"/>
  <c r="F73" i="31"/>
  <c r="B76" i="31"/>
  <c r="B80" i="31"/>
  <c r="B75" i="31"/>
  <c r="SR5" i="14"/>
  <c r="TA5" i="14"/>
  <c r="TJ5" i="14"/>
  <c r="TS5" i="14"/>
  <c r="UB5" i="14"/>
  <c r="SR7" i="14"/>
  <c r="TA7" i="14"/>
  <c r="TJ7" i="14"/>
  <c r="TS7" i="14"/>
  <c r="UB7" i="14"/>
  <c r="SR8" i="14"/>
  <c r="TA8" i="14"/>
  <c r="TJ8" i="14"/>
  <c r="TS8" i="14"/>
  <c r="UB8" i="14"/>
  <c r="SR9" i="14"/>
  <c r="TA9" i="14"/>
  <c r="TJ9" i="14"/>
  <c r="TS9" i="14"/>
  <c r="UB9" i="14"/>
  <c r="SR10" i="14"/>
  <c r="TA10" i="14"/>
  <c r="TJ10" i="14"/>
  <c r="TS10" i="14"/>
  <c r="UB10" i="14"/>
  <c r="SR11" i="14"/>
  <c r="TA11" i="14"/>
  <c r="TJ11" i="14"/>
  <c r="TS11" i="14"/>
  <c r="UB11" i="14"/>
  <c r="SR12" i="14"/>
  <c r="TA12" i="14"/>
  <c r="TJ12" i="14"/>
  <c r="TS12" i="14"/>
  <c r="UB12" i="14"/>
  <c r="SR13" i="14"/>
  <c r="TA13" i="14"/>
  <c r="TJ13" i="14"/>
  <c r="TS13" i="14"/>
  <c r="UB13" i="14"/>
  <c r="SR14" i="14"/>
  <c r="TA14" i="14"/>
  <c r="TJ14" i="14"/>
  <c r="TS14" i="14"/>
  <c r="UB14" i="14"/>
  <c r="SR15" i="14"/>
  <c r="TA15" i="14"/>
  <c r="TJ15" i="14"/>
  <c r="TS15" i="14"/>
  <c r="UB15" i="14"/>
  <c r="SR16" i="14"/>
  <c r="TA16" i="14"/>
  <c r="TJ16" i="14"/>
  <c r="TS16" i="14"/>
  <c r="UB16" i="14"/>
  <c r="SR17" i="14"/>
  <c r="TA17" i="14"/>
  <c r="TJ17" i="14"/>
  <c r="TS17" i="14"/>
  <c r="UB17" i="14"/>
  <c r="SR18" i="14"/>
  <c r="TA18" i="14"/>
  <c r="TJ18" i="14"/>
  <c r="TS18" i="14"/>
  <c r="UB18" i="14"/>
  <c r="SR19" i="14"/>
  <c r="TA19" i="14"/>
  <c r="TJ19" i="14"/>
  <c r="TS19" i="14"/>
  <c r="UB19" i="14"/>
  <c r="SR20" i="14"/>
  <c r="TA20" i="14"/>
  <c r="TJ20" i="14"/>
  <c r="TS20" i="14"/>
  <c r="UB20" i="14"/>
  <c r="SR21" i="14"/>
  <c r="TA21" i="14"/>
  <c r="TJ21" i="14"/>
  <c r="TS21" i="14"/>
  <c r="UB21" i="14"/>
  <c r="SR22" i="14"/>
  <c r="TA22" i="14"/>
  <c r="TJ22" i="14"/>
  <c r="TS22" i="14"/>
  <c r="UB22" i="14"/>
  <c r="SR23" i="14"/>
  <c r="TA23" i="14"/>
  <c r="TJ23" i="14"/>
  <c r="TS23" i="14"/>
  <c r="UB23" i="14"/>
  <c r="SR24" i="14"/>
  <c r="TA24" i="14"/>
  <c r="TJ24" i="14"/>
  <c r="TS24" i="14"/>
  <c r="UB24" i="14"/>
  <c r="SR25" i="14"/>
  <c r="TA25" i="14"/>
  <c r="TJ25" i="14"/>
  <c r="TS25" i="14"/>
  <c r="UB25" i="14"/>
  <c r="SR26" i="14"/>
  <c r="TA26" i="14"/>
  <c r="TJ26" i="14"/>
  <c r="TS26" i="14"/>
  <c r="UB26" i="14"/>
  <c r="SR27" i="14"/>
  <c r="TA27" i="14"/>
  <c r="TJ27" i="14"/>
  <c r="TS27" i="14"/>
  <c r="UB27" i="14"/>
  <c r="SR28" i="14"/>
  <c r="TA28" i="14"/>
  <c r="TJ28" i="14"/>
  <c r="TS28" i="14"/>
  <c r="UB28" i="14"/>
  <c r="SR29" i="14"/>
  <c r="TA29" i="14"/>
  <c r="TJ29" i="14"/>
  <c r="TS29" i="14"/>
  <c r="UB29" i="14"/>
  <c r="SR30" i="14"/>
  <c r="TA30" i="14"/>
  <c r="TJ30" i="14"/>
  <c r="TS30" i="14"/>
  <c r="UB30" i="14"/>
  <c r="SR31" i="14"/>
  <c r="TA31" i="14"/>
  <c r="TJ31" i="14"/>
  <c r="TS31" i="14"/>
  <c r="UB31" i="14"/>
  <c r="SR32" i="14"/>
  <c r="TA32" i="14"/>
  <c r="TJ32" i="14"/>
  <c r="TS32" i="14"/>
  <c r="UB32" i="14"/>
  <c r="SR33" i="14"/>
  <c r="TA33" i="14"/>
  <c r="TJ33" i="14"/>
  <c r="TS33" i="14"/>
  <c r="UB33" i="14"/>
  <c r="SR34" i="14"/>
  <c r="TA34" i="14"/>
  <c r="TJ34" i="14"/>
  <c r="TS34" i="14"/>
  <c r="UB34" i="14"/>
  <c r="SR35" i="14"/>
  <c r="TA35" i="14"/>
  <c r="TJ35" i="14"/>
  <c r="TS35" i="14"/>
  <c r="UB35" i="14"/>
  <c r="SR36" i="14"/>
  <c r="TA36" i="14"/>
  <c r="TJ36" i="14"/>
  <c r="TS36" i="14"/>
  <c r="UB36" i="14"/>
  <c r="SR37" i="14"/>
  <c r="TA37" i="14"/>
  <c r="TJ37" i="14"/>
  <c r="TS37" i="14"/>
  <c r="UB37" i="14"/>
  <c r="SR38" i="14"/>
  <c r="TA38" i="14"/>
  <c r="TJ38" i="14"/>
  <c r="TS38" i="14"/>
  <c r="UB38" i="14"/>
  <c r="SR39" i="14"/>
  <c r="TA39" i="14"/>
  <c r="TJ39" i="14"/>
  <c r="TS39" i="14"/>
  <c r="UB39" i="14"/>
  <c r="SR40" i="14"/>
  <c r="TA40" i="14"/>
  <c r="TJ40" i="14"/>
  <c r="TS40" i="14"/>
  <c r="UB40" i="14"/>
  <c r="SR41" i="14"/>
  <c r="TA41" i="14"/>
  <c r="TJ41" i="14"/>
  <c r="TS41" i="14"/>
  <c r="UB41" i="14"/>
  <c r="SR42" i="14"/>
  <c r="TA42" i="14"/>
  <c r="TJ42" i="14"/>
  <c r="TS42" i="14"/>
  <c r="UB42" i="14"/>
  <c r="SR43" i="14"/>
  <c r="TA43" i="14"/>
  <c r="TJ43" i="14"/>
  <c r="TS43" i="14"/>
  <c r="UB43" i="14"/>
  <c r="SR44" i="14"/>
  <c r="TA44" i="14"/>
  <c r="TJ44" i="14"/>
  <c r="TS44" i="14"/>
  <c r="UB44" i="14"/>
  <c r="SR45" i="14"/>
  <c r="TA45" i="14"/>
  <c r="TJ45" i="14"/>
  <c r="TS45" i="14"/>
  <c r="UB45" i="14"/>
  <c r="SR46" i="14"/>
  <c r="TA46" i="14"/>
  <c r="TJ46" i="14"/>
  <c r="TS46" i="14"/>
  <c r="UB46" i="14"/>
  <c r="PX5" i="14"/>
  <c r="QG5" i="14"/>
  <c r="QP5" i="14"/>
  <c r="QY5" i="14"/>
  <c r="RH5" i="14"/>
  <c r="RQ5" i="14"/>
  <c r="RZ5" i="14"/>
  <c r="SI5" i="14"/>
  <c r="PX7" i="14"/>
  <c r="QG7" i="14"/>
  <c r="QP7" i="14"/>
  <c r="QY7" i="14"/>
  <c r="RH7" i="14"/>
  <c r="RQ7" i="14"/>
  <c r="RZ7" i="14"/>
  <c r="SI7" i="14"/>
  <c r="PX8" i="14"/>
  <c r="QG8" i="14"/>
  <c r="QP8" i="14"/>
  <c r="QY8" i="14"/>
  <c r="RH8" i="14"/>
  <c r="RQ8" i="14"/>
  <c r="RZ8" i="14"/>
  <c r="SI8" i="14"/>
  <c r="PX9" i="14"/>
  <c r="QG9" i="14"/>
  <c r="QP9" i="14"/>
  <c r="QY9" i="14"/>
  <c r="RH9" i="14"/>
  <c r="RQ9" i="14"/>
  <c r="RZ9" i="14"/>
  <c r="SI9" i="14"/>
  <c r="PX10" i="14"/>
  <c r="QG10" i="14"/>
  <c r="QP10" i="14"/>
  <c r="QY10" i="14"/>
  <c r="RH10" i="14"/>
  <c r="RQ10" i="14"/>
  <c r="RZ10" i="14"/>
  <c r="SI10" i="14"/>
  <c r="PX11" i="14"/>
  <c r="QG11" i="14"/>
  <c r="QP11" i="14"/>
  <c r="QY11" i="14"/>
  <c r="RH11" i="14"/>
  <c r="RQ11" i="14"/>
  <c r="RZ11" i="14"/>
  <c r="SI11" i="14"/>
  <c r="PX12" i="14"/>
  <c r="QG12" i="14"/>
  <c r="QP12" i="14"/>
  <c r="QY12" i="14"/>
  <c r="RH12" i="14"/>
  <c r="RQ12" i="14"/>
  <c r="RZ12" i="14"/>
  <c r="SI12" i="14"/>
  <c r="PX13" i="14"/>
  <c r="QG13" i="14"/>
  <c r="QP13" i="14"/>
  <c r="QY13" i="14"/>
  <c r="RH13" i="14"/>
  <c r="RQ13" i="14"/>
  <c r="RZ13" i="14"/>
  <c r="SI13" i="14"/>
  <c r="PX14" i="14"/>
  <c r="QG14" i="14"/>
  <c r="QP14" i="14"/>
  <c r="QY14" i="14"/>
  <c r="RH14" i="14"/>
  <c r="RQ14" i="14"/>
  <c r="RZ14" i="14"/>
  <c r="SI14" i="14"/>
  <c r="PX15" i="14"/>
  <c r="QG15" i="14"/>
  <c r="QP15" i="14"/>
  <c r="QY15" i="14"/>
  <c r="RH15" i="14"/>
  <c r="RQ15" i="14"/>
  <c r="RZ15" i="14"/>
  <c r="SI15" i="14"/>
  <c r="PX16" i="14"/>
  <c r="QG16" i="14"/>
  <c r="QP16" i="14"/>
  <c r="QY16" i="14"/>
  <c r="RH16" i="14"/>
  <c r="RQ16" i="14"/>
  <c r="RZ16" i="14"/>
  <c r="SI16" i="14"/>
  <c r="PX17" i="14"/>
  <c r="QG17" i="14"/>
  <c r="QP17" i="14"/>
  <c r="QY17" i="14"/>
  <c r="RH17" i="14"/>
  <c r="RQ17" i="14"/>
  <c r="RZ17" i="14"/>
  <c r="SI17" i="14"/>
  <c r="PX18" i="14"/>
  <c r="QG18" i="14"/>
  <c r="QP18" i="14"/>
  <c r="QY18" i="14"/>
  <c r="RH18" i="14"/>
  <c r="RQ18" i="14"/>
  <c r="RZ18" i="14"/>
  <c r="SI18" i="14"/>
  <c r="PX19" i="14"/>
  <c r="QG19" i="14"/>
  <c r="QP19" i="14"/>
  <c r="QY19" i="14"/>
  <c r="RH19" i="14"/>
  <c r="RQ19" i="14"/>
  <c r="RZ19" i="14"/>
  <c r="SI19" i="14"/>
  <c r="PX20" i="14"/>
  <c r="QG20" i="14"/>
  <c r="QP20" i="14"/>
  <c r="QY20" i="14"/>
  <c r="RH20" i="14"/>
  <c r="RQ20" i="14"/>
  <c r="RZ20" i="14"/>
  <c r="SI20" i="14"/>
  <c r="PX21" i="14"/>
  <c r="QG21" i="14"/>
  <c r="QP21" i="14"/>
  <c r="QY21" i="14"/>
  <c r="RH21" i="14"/>
  <c r="RQ21" i="14"/>
  <c r="RZ21" i="14"/>
  <c r="SI21" i="14"/>
  <c r="PX22" i="14"/>
  <c r="QG22" i="14"/>
  <c r="QP22" i="14"/>
  <c r="QY22" i="14"/>
  <c r="RH22" i="14"/>
  <c r="RQ22" i="14"/>
  <c r="RZ22" i="14"/>
  <c r="SI22" i="14"/>
  <c r="PX23" i="14"/>
  <c r="QG23" i="14"/>
  <c r="QP23" i="14"/>
  <c r="QY23" i="14"/>
  <c r="RH23" i="14"/>
  <c r="RQ23" i="14"/>
  <c r="RZ23" i="14"/>
  <c r="SI23" i="14"/>
  <c r="PX24" i="14"/>
  <c r="QG24" i="14"/>
  <c r="QP24" i="14"/>
  <c r="QY24" i="14"/>
  <c r="RH24" i="14"/>
  <c r="RQ24" i="14"/>
  <c r="RZ24" i="14"/>
  <c r="SI24" i="14"/>
  <c r="PX25" i="14"/>
  <c r="QG25" i="14"/>
  <c r="QP25" i="14"/>
  <c r="QY25" i="14"/>
  <c r="RH25" i="14"/>
  <c r="RQ25" i="14"/>
  <c r="RZ25" i="14"/>
  <c r="SI25" i="14"/>
  <c r="PX26" i="14"/>
  <c r="QG26" i="14"/>
  <c r="QP26" i="14"/>
  <c r="QY26" i="14"/>
  <c r="RH26" i="14"/>
  <c r="RQ26" i="14"/>
  <c r="RZ26" i="14"/>
  <c r="SI26" i="14"/>
  <c r="PX27" i="14"/>
  <c r="QG27" i="14"/>
  <c r="QP27" i="14"/>
  <c r="QY27" i="14"/>
  <c r="RH27" i="14"/>
  <c r="RQ27" i="14"/>
  <c r="RZ27" i="14"/>
  <c r="SI27" i="14"/>
  <c r="PX28" i="14"/>
  <c r="QG28" i="14"/>
  <c r="QP28" i="14"/>
  <c r="QY28" i="14"/>
  <c r="RH28" i="14"/>
  <c r="RQ28" i="14"/>
  <c r="RZ28" i="14"/>
  <c r="SI28" i="14"/>
  <c r="PX29" i="14"/>
  <c r="QG29" i="14"/>
  <c r="QP29" i="14"/>
  <c r="QY29" i="14"/>
  <c r="RH29" i="14"/>
  <c r="RQ29" i="14"/>
  <c r="RZ29" i="14"/>
  <c r="SI29" i="14"/>
  <c r="PX30" i="14"/>
  <c r="QG30" i="14"/>
  <c r="QP30" i="14"/>
  <c r="QY30" i="14"/>
  <c r="RH30" i="14"/>
  <c r="RQ30" i="14"/>
  <c r="RZ30" i="14"/>
  <c r="SI30" i="14"/>
  <c r="PX31" i="14"/>
  <c r="QG31" i="14"/>
  <c r="QP31" i="14"/>
  <c r="QY31" i="14"/>
  <c r="RH31" i="14"/>
  <c r="RQ31" i="14"/>
  <c r="RZ31" i="14"/>
  <c r="SI31" i="14"/>
  <c r="PX32" i="14"/>
  <c r="QG32" i="14"/>
  <c r="QP32" i="14"/>
  <c r="QY32" i="14"/>
  <c r="RH32" i="14"/>
  <c r="RQ32" i="14"/>
  <c r="RZ32" i="14"/>
  <c r="SI32" i="14"/>
  <c r="PX33" i="14"/>
  <c r="QG33" i="14"/>
  <c r="QP33" i="14"/>
  <c r="QY33" i="14"/>
  <c r="RH33" i="14"/>
  <c r="RQ33" i="14"/>
  <c r="RZ33" i="14"/>
  <c r="SI33" i="14"/>
  <c r="PX34" i="14"/>
  <c r="QG34" i="14"/>
  <c r="QP34" i="14"/>
  <c r="QY34" i="14"/>
  <c r="RH34" i="14"/>
  <c r="RQ34" i="14"/>
  <c r="RZ34" i="14"/>
  <c r="SI34" i="14"/>
  <c r="PX35" i="14"/>
  <c r="QG35" i="14"/>
  <c r="QP35" i="14"/>
  <c r="QY35" i="14"/>
  <c r="RH35" i="14"/>
  <c r="RQ35" i="14"/>
  <c r="RZ35" i="14"/>
  <c r="SI35" i="14"/>
  <c r="PX36" i="14"/>
  <c r="QG36" i="14"/>
  <c r="QP36" i="14"/>
  <c r="QY36" i="14"/>
  <c r="RH36" i="14"/>
  <c r="RQ36" i="14"/>
  <c r="RZ36" i="14"/>
  <c r="SI36" i="14"/>
  <c r="PX37" i="14"/>
  <c r="QG37" i="14"/>
  <c r="QP37" i="14"/>
  <c r="QY37" i="14"/>
  <c r="RH37" i="14"/>
  <c r="RQ37" i="14"/>
  <c r="RZ37" i="14"/>
  <c r="SI37" i="14"/>
  <c r="PX38" i="14"/>
  <c r="QG38" i="14"/>
  <c r="QP38" i="14"/>
  <c r="QY38" i="14"/>
  <c r="RH38" i="14"/>
  <c r="RQ38" i="14"/>
  <c r="RZ38" i="14"/>
  <c r="SI38" i="14"/>
  <c r="PX39" i="14"/>
  <c r="QG39" i="14"/>
  <c r="QP39" i="14"/>
  <c r="QY39" i="14"/>
  <c r="RH39" i="14"/>
  <c r="RQ39" i="14"/>
  <c r="RZ39" i="14"/>
  <c r="SI39" i="14"/>
  <c r="PX40" i="14"/>
  <c r="QG40" i="14"/>
  <c r="QP40" i="14"/>
  <c r="QY40" i="14"/>
  <c r="RH40" i="14"/>
  <c r="RQ40" i="14"/>
  <c r="RZ40" i="14"/>
  <c r="SI40" i="14"/>
  <c r="PX41" i="14"/>
  <c r="QG41" i="14"/>
  <c r="QP41" i="14"/>
  <c r="QY41" i="14"/>
  <c r="RH41" i="14"/>
  <c r="RQ41" i="14"/>
  <c r="RZ41" i="14"/>
  <c r="SI41" i="14"/>
  <c r="PX42" i="14"/>
  <c r="QG42" i="14"/>
  <c r="QP42" i="14"/>
  <c r="QY42" i="14"/>
  <c r="RH42" i="14"/>
  <c r="RQ42" i="14"/>
  <c r="RZ42" i="14"/>
  <c r="SI42" i="14"/>
  <c r="PX43" i="14"/>
  <c r="QG43" i="14"/>
  <c r="QP43" i="14"/>
  <c r="QY43" i="14"/>
  <c r="RH43" i="14"/>
  <c r="RQ43" i="14"/>
  <c r="RZ43" i="14"/>
  <c r="SI43" i="14"/>
  <c r="PX44" i="14"/>
  <c r="QG44" i="14"/>
  <c r="QP44" i="14"/>
  <c r="QY44" i="14"/>
  <c r="RH44" i="14"/>
  <c r="RQ44" i="14"/>
  <c r="RZ44" i="14"/>
  <c r="SI44" i="14"/>
  <c r="PX45" i="14"/>
  <c r="QG45" i="14"/>
  <c r="QP45" i="14"/>
  <c r="QY45" i="14"/>
  <c r="RH45" i="14"/>
  <c r="RQ45" i="14"/>
  <c r="RZ45" i="14"/>
  <c r="SI45" i="14"/>
  <c r="PX46" i="14"/>
  <c r="QG46" i="14"/>
  <c r="QP46" i="14"/>
  <c r="QY46" i="14"/>
  <c r="RH46" i="14"/>
  <c r="RQ46" i="14"/>
  <c r="RZ46" i="14"/>
  <c r="SI46" i="14"/>
  <c r="MU5" i="14"/>
  <c r="ND5" i="14"/>
  <c r="NM5" i="14"/>
  <c r="NV5" i="14"/>
  <c r="OE5" i="14"/>
  <c r="ON5" i="14"/>
  <c r="OW5" i="14"/>
  <c r="PF5" i="14"/>
  <c r="PO5" i="14"/>
  <c r="MU7" i="14"/>
  <c r="ND7" i="14"/>
  <c r="NM7" i="14"/>
  <c r="NV7" i="14"/>
  <c r="OE7" i="14"/>
  <c r="ON7" i="14"/>
  <c r="OW7" i="14"/>
  <c r="PF7" i="14"/>
  <c r="PO7" i="14"/>
  <c r="MU8" i="14"/>
  <c r="ND8" i="14"/>
  <c r="NM8" i="14"/>
  <c r="NV8" i="14"/>
  <c r="OE8" i="14"/>
  <c r="ON8" i="14"/>
  <c r="OW8" i="14"/>
  <c r="PF8" i="14"/>
  <c r="PO8" i="14"/>
  <c r="MU9" i="14"/>
  <c r="ND9" i="14"/>
  <c r="NM9" i="14"/>
  <c r="NV9" i="14"/>
  <c r="OE9" i="14"/>
  <c r="ON9" i="14"/>
  <c r="OW9" i="14"/>
  <c r="PF9" i="14"/>
  <c r="PO9" i="14"/>
  <c r="MU10" i="14"/>
  <c r="ND10" i="14"/>
  <c r="NM10" i="14"/>
  <c r="NV10" i="14"/>
  <c r="OE10" i="14"/>
  <c r="ON10" i="14"/>
  <c r="OW10" i="14"/>
  <c r="PF10" i="14"/>
  <c r="PO10" i="14"/>
  <c r="MU11" i="14"/>
  <c r="ND11" i="14"/>
  <c r="NM11" i="14"/>
  <c r="NV11" i="14"/>
  <c r="OE11" i="14"/>
  <c r="ON11" i="14"/>
  <c r="OW11" i="14"/>
  <c r="PF11" i="14"/>
  <c r="PO11" i="14"/>
  <c r="MU12" i="14"/>
  <c r="ND12" i="14"/>
  <c r="NM12" i="14"/>
  <c r="NV12" i="14"/>
  <c r="OE12" i="14"/>
  <c r="ON12" i="14"/>
  <c r="OW12" i="14"/>
  <c r="PF12" i="14"/>
  <c r="PO12" i="14"/>
  <c r="MU13" i="14"/>
  <c r="ND13" i="14"/>
  <c r="NM13" i="14"/>
  <c r="NV13" i="14"/>
  <c r="OE13" i="14"/>
  <c r="ON13" i="14"/>
  <c r="OW13" i="14"/>
  <c r="PF13" i="14"/>
  <c r="PO13" i="14"/>
  <c r="MU14" i="14"/>
  <c r="ND14" i="14"/>
  <c r="NM14" i="14"/>
  <c r="NV14" i="14"/>
  <c r="OE14" i="14"/>
  <c r="ON14" i="14"/>
  <c r="OW14" i="14"/>
  <c r="PF14" i="14"/>
  <c r="PO14" i="14"/>
  <c r="MU15" i="14"/>
  <c r="ND15" i="14"/>
  <c r="NM15" i="14"/>
  <c r="NV15" i="14"/>
  <c r="OE15" i="14"/>
  <c r="ON15" i="14"/>
  <c r="OW15" i="14"/>
  <c r="PF15" i="14"/>
  <c r="PO15" i="14"/>
  <c r="MU16" i="14"/>
  <c r="ND16" i="14"/>
  <c r="NM16" i="14"/>
  <c r="NV16" i="14"/>
  <c r="OE16" i="14"/>
  <c r="ON16" i="14"/>
  <c r="OW16" i="14"/>
  <c r="PF16" i="14"/>
  <c r="PO16" i="14"/>
  <c r="MU17" i="14"/>
  <c r="ND17" i="14"/>
  <c r="NM17" i="14"/>
  <c r="NV17" i="14"/>
  <c r="OE17" i="14"/>
  <c r="ON17" i="14"/>
  <c r="OW17" i="14"/>
  <c r="PF17" i="14"/>
  <c r="PO17" i="14"/>
  <c r="MU18" i="14"/>
  <c r="ND18" i="14"/>
  <c r="NM18" i="14"/>
  <c r="NV18" i="14"/>
  <c r="OE18" i="14"/>
  <c r="ON18" i="14"/>
  <c r="OW18" i="14"/>
  <c r="PF18" i="14"/>
  <c r="PO18" i="14"/>
  <c r="MU19" i="14"/>
  <c r="ND19" i="14"/>
  <c r="NM19" i="14"/>
  <c r="NV19" i="14"/>
  <c r="OE19" i="14"/>
  <c r="ON19" i="14"/>
  <c r="OW19" i="14"/>
  <c r="PF19" i="14"/>
  <c r="PO19" i="14"/>
  <c r="MU20" i="14"/>
  <c r="ND20" i="14"/>
  <c r="NM20" i="14"/>
  <c r="NV20" i="14"/>
  <c r="OE20" i="14"/>
  <c r="ON20" i="14"/>
  <c r="OW20" i="14"/>
  <c r="PF20" i="14"/>
  <c r="PO20" i="14"/>
  <c r="MU21" i="14"/>
  <c r="ND21" i="14"/>
  <c r="NM21" i="14"/>
  <c r="NV21" i="14"/>
  <c r="OE21" i="14"/>
  <c r="ON21" i="14"/>
  <c r="OW21" i="14"/>
  <c r="PF21" i="14"/>
  <c r="PO21" i="14"/>
  <c r="MU22" i="14"/>
  <c r="ND22" i="14"/>
  <c r="NM22" i="14"/>
  <c r="NV22" i="14"/>
  <c r="OE22" i="14"/>
  <c r="ON22" i="14"/>
  <c r="OW22" i="14"/>
  <c r="PF22" i="14"/>
  <c r="PO22" i="14"/>
  <c r="MU23" i="14"/>
  <c r="ND23" i="14"/>
  <c r="NM23" i="14"/>
  <c r="NV23" i="14"/>
  <c r="OE23" i="14"/>
  <c r="ON23" i="14"/>
  <c r="OW23" i="14"/>
  <c r="PF23" i="14"/>
  <c r="PO23" i="14"/>
  <c r="MU24" i="14"/>
  <c r="ND24" i="14"/>
  <c r="NM24" i="14"/>
  <c r="NV24" i="14"/>
  <c r="OE24" i="14"/>
  <c r="ON24" i="14"/>
  <c r="OW24" i="14"/>
  <c r="PF24" i="14"/>
  <c r="PO24" i="14"/>
  <c r="MU25" i="14"/>
  <c r="ND25" i="14"/>
  <c r="NM25" i="14"/>
  <c r="NV25" i="14"/>
  <c r="OE25" i="14"/>
  <c r="ON25" i="14"/>
  <c r="OW25" i="14"/>
  <c r="PF25" i="14"/>
  <c r="PO25" i="14"/>
  <c r="MU26" i="14"/>
  <c r="ND26" i="14"/>
  <c r="NM26" i="14"/>
  <c r="NV26" i="14"/>
  <c r="OE26" i="14"/>
  <c r="ON26" i="14"/>
  <c r="OW26" i="14"/>
  <c r="PF26" i="14"/>
  <c r="PO26" i="14"/>
  <c r="MU27" i="14"/>
  <c r="ND27" i="14"/>
  <c r="NM27" i="14"/>
  <c r="NV27" i="14"/>
  <c r="OE27" i="14"/>
  <c r="ON27" i="14"/>
  <c r="OW27" i="14"/>
  <c r="PF27" i="14"/>
  <c r="PO27" i="14"/>
  <c r="MU28" i="14"/>
  <c r="ND28" i="14"/>
  <c r="NM28" i="14"/>
  <c r="NV28" i="14"/>
  <c r="OE28" i="14"/>
  <c r="ON28" i="14"/>
  <c r="OW28" i="14"/>
  <c r="PF28" i="14"/>
  <c r="PO28" i="14"/>
  <c r="MU29" i="14"/>
  <c r="ND29" i="14"/>
  <c r="NM29" i="14"/>
  <c r="NV29" i="14"/>
  <c r="OE29" i="14"/>
  <c r="ON29" i="14"/>
  <c r="OW29" i="14"/>
  <c r="PF29" i="14"/>
  <c r="PO29" i="14"/>
  <c r="MU30" i="14"/>
  <c r="ND30" i="14"/>
  <c r="NM30" i="14"/>
  <c r="NV30" i="14"/>
  <c r="OE30" i="14"/>
  <c r="ON30" i="14"/>
  <c r="OW30" i="14"/>
  <c r="PF30" i="14"/>
  <c r="PO30" i="14"/>
  <c r="MU31" i="14"/>
  <c r="ND31" i="14"/>
  <c r="NM31" i="14"/>
  <c r="NV31" i="14"/>
  <c r="OE31" i="14"/>
  <c r="ON31" i="14"/>
  <c r="OW31" i="14"/>
  <c r="PF31" i="14"/>
  <c r="PO31" i="14"/>
  <c r="MU32" i="14"/>
  <c r="ND32" i="14"/>
  <c r="NM32" i="14"/>
  <c r="NV32" i="14"/>
  <c r="OE32" i="14"/>
  <c r="ON32" i="14"/>
  <c r="OW32" i="14"/>
  <c r="PF32" i="14"/>
  <c r="PO32" i="14"/>
  <c r="MU33" i="14"/>
  <c r="ND33" i="14"/>
  <c r="NM33" i="14"/>
  <c r="NV33" i="14"/>
  <c r="OE33" i="14"/>
  <c r="ON33" i="14"/>
  <c r="OW33" i="14"/>
  <c r="PF33" i="14"/>
  <c r="PO33" i="14"/>
  <c r="MU34" i="14"/>
  <c r="ND34" i="14"/>
  <c r="NM34" i="14"/>
  <c r="NV34" i="14"/>
  <c r="OE34" i="14"/>
  <c r="ON34" i="14"/>
  <c r="OW34" i="14"/>
  <c r="PF34" i="14"/>
  <c r="PO34" i="14"/>
  <c r="MU35" i="14"/>
  <c r="ND35" i="14"/>
  <c r="NM35" i="14"/>
  <c r="NV35" i="14"/>
  <c r="OE35" i="14"/>
  <c r="ON35" i="14"/>
  <c r="OW35" i="14"/>
  <c r="PF35" i="14"/>
  <c r="PO35" i="14"/>
  <c r="MU36" i="14"/>
  <c r="ND36" i="14"/>
  <c r="NM36" i="14"/>
  <c r="NV36" i="14"/>
  <c r="OE36" i="14"/>
  <c r="ON36" i="14"/>
  <c r="OW36" i="14"/>
  <c r="PF36" i="14"/>
  <c r="PO36" i="14"/>
  <c r="MU37" i="14"/>
  <c r="ND37" i="14"/>
  <c r="NM37" i="14"/>
  <c r="NV37" i="14"/>
  <c r="OE37" i="14"/>
  <c r="ON37" i="14"/>
  <c r="OW37" i="14"/>
  <c r="PF37" i="14"/>
  <c r="PO37" i="14"/>
  <c r="MU38" i="14"/>
  <c r="ND38" i="14"/>
  <c r="NM38" i="14"/>
  <c r="NV38" i="14"/>
  <c r="OE38" i="14"/>
  <c r="ON38" i="14"/>
  <c r="OW38" i="14"/>
  <c r="PF38" i="14"/>
  <c r="PO38" i="14"/>
  <c r="MU39" i="14"/>
  <c r="ND39" i="14"/>
  <c r="NM39" i="14"/>
  <c r="NV39" i="14"/>
  <c r="OE39" i="14"/>
  <c r="ON39" i="14"/>
  <c r="OW39" i="14"/>
  <c r="PF39" i="14"/>
  <c r="PO39" i="14"/>
  <c r="MU40" i="14"/>
  <c r="ND40" i="14"/>
  <c r="NM40" i="14"/>
  <c r="NV40" i="14"/>
  <c r="OE40" i="14"/>
  <c r="ON40" i="14"/>
  <c r="OW40" i="14"/>
  <c r="PF40" i="14"/>
  <c r="PO40" i="14"/>
  <c r="MU41" i="14"/>
  <c r="ND41" i="14"/>
  <c r="NM41" i="14"/>
  <c r="NV41" i="14"/>
  <c r="OE41" i="14"/>
  <c r="ON41" i="14"/>
  <c r="OW41" i="14"/>
  <c r="PF41" i="14"/>
  <c r="PO41" i="14"/>
  <c r="MU42" i="14"/>
  <c r="ND42" i="14"/>
  <c r="NM42" i="14"/>
  <c r="NV42" i="14"/>
  <c r="OE42" i="14"/>
  <c r="ON42" i="14"/>
  <c r="OW42" i="14"/>
  <c r="PF42" i="14"/>
  <c r="PO42" i="14"/>
  <c r="MU43" i="14"/>
  <c r="ND43" i="14"/>
  <c r="NM43" i="14"/>
  <c r="NV43" i="14"/>
  <c r="OE43" i="14"/>
  <c r="ON43" i="14"/>
  <c r="OW43" i="14"/>
  <c r="PF43" i="14"/>
  <c r="PO43" i="14"/>
  <c r="MU44" i="14"/>
  <c r="ND44" i="14"/>
  <c r="NM44" i="14"/>
  <c r="NV44" i="14"/>
  <c r="OE44" i="14"/>
  <c r="ON44" i="14"/>
  <c r="OW44" i="14"/>
  <c r="PF44" i="14"/>
  <c r="PO44" i="14"/>
  <c r="MU45" i="14"/>
  <c r="ND45" i="14"/>
  <c r="NM45" i="14"/>
  <c r="NV45" i="14"/>
  <c r="OE45" i="14"/>
  <c r="ON45" i="14"/>
  <c r="OW45" i="14"/>
  <c r="PF45" i="14"/>
  <c r="PO45" i="14"/>
  <c r="MU46" i="14"/>
  <c r="ND46" i="14"/>
  <c r="NM46" i="14"/>
  <c r="NV46" i="14"/>
  <c r="OE46" i="14"/>
  <c r="ON46" i="14"/>
  <c r="OW46" i="14"/>
  <c r="PF46" i="14"/>
  <c r="PO46" i="14"/>
  <c r="KA5" i="14"/>
  <c r="KJ5" i="14"/>
  <c r="KS5" i="14"/>
  <c r="LB5" i="14"/>
  <c r="LK5" i="14"/>
  <c r="LT5" i="14"/>
  <c r="MC5" i="14"/>
  <c r="ML5" i="14"/>
  <c r="KA7" i="14"/>
  <c r="KJ7" i="14"/>
  <c r="KS7" i="14"/>
  <c r="LB7" i="14"/>
  <c r="LK7" i="14"/>
  <c r="LT7" i="14"/>
  <c r="MC7" i="14"/>
  <c r="ML7" i="14"/>
  <c r="KA8" i="14"/>
  <c r="KJ8" i="14"/>
  <c r="KS8" i="14"/>
  <c r="LB8" i="14"/>
  <c r="LK8" i="14"/>
  <c r="LT8" i="14"/>
  <c r="MC8" i="14"/>
  <c r="ML8" i="14"/>
  <c r="KA9" i="14"/>
  <c r="KJ9" i="14"/>
  <c r="KS9" i="14"/>
  <c r="LB9" i="14"/>
  <c r="LK9" i="14"/>
  <c r="LT9" i="14"/>
  <c r="MC9" i="14"/>
  <c r="ML9" i="14"/>
  <c r="KA10" i="14"/>
  <c r="KJ10" i="14"/>
  <c r="KS10" i="14"/>
  <c r="LB10" i="14"/>
  <c r="LK10" i="14"/>
  <c r="LT10" i="14"/>
  <c r="MC10" i="14"/>
  <c r="ML10" i="14"/>
  <c r="KA11" i="14"/>
  <c r="KJ11" i="14"/>
  <c r="KS11" i="14"/>
  <c r="LB11" i="14"/>
  <c r="LK11" i="14"/>
  <c r="LT11" i="14"/>
  <c r="MC11" i="14"/>
  <c r="ML11" i="14"/>
  <c r="KA12" i="14"/>
  <c r="KJ12" i="14"/>
  <c r="KS12" i="14"/>
  <c r="LB12" i="14"/>
  <c r="LK12" i="14"/>
  <c r="LT12" i="14"/>
  <c r="MC12" i="14"/>
  <c r="ML12" i="14"/>
  <c r="KA13" i="14"/>
  <c r="KJ13" i="14"/>
  <c r="KS13" i="14"/>
  <c r="LB13" i="14"/>
  <c r="LK13" i="14"/>
  <c r="LT13" i="14"/>
  <c r="MC13" i="14"/>
  <c r="ML13" i="14"/>
  <c r="KA14" i="14"/>
  <c r="KJ14" i="14"/>
  <c r="KS14" i="14"/>
  <c r="LB14" i="14"/>
  <c r="LK14" i="14"/>
  <c r="LT14" i="14"/>
  <c r="MC14" i="14"/>
  <c r="ML14" i="14"/>
  <c r="KA15" i="14"/>
  <c r="KJ15" i="14"/>
  <c r="KS15" i="14"/>
  <c r="LB15" i="14"/>
  <c r="LK15" i="14"/>
  <c r="LT15" i="14"/>
  <c r="MC15" i="14"/>
  <c r="ML15" i="14"/>
  <c r="KA16" i="14"/>
  <c r="KJ16" i="14"/>
  <c r="KS16" i="14"/>
  <c r="LB16" i="14"/>
  <c r="LK16" i="14"/>
  <c r="LT16" i="14"/>
  <c r="MC16" i="14"/>
  <c r="ML16" i="14"/>
  <c r="KA17" i="14"/>
  <c r="KJ17" i="14"/>
  <c r="KS17" i="14"/>
  <c r="LB17" i="14"/>
  <c r="LK17" i="14"/>
  <c r="LT17" i="14"/>
  <c r="MC17" i="14"/>
  <c r="ML17" i="14"/>
  <c r="KA18" i="14"/>
  <c r="KJ18" i="14"/>
  <c r="KS18" i="14"/>
  <c r="LB18" i="14"/>
  <c r="LK18" i="14"/>
  <c r="LT18" i="14"/>
  <c r="MC18" i="14"/>
  <c r="ML18" i="14"/>
  <c r="KA19" i="14"/>
  <c r="KJ19" i="14"/>
  <c r="KS19" i="14"/>
  <c r="LB19" i="14"/>
  <c r="LK19" i="14"/>
  <c r="LT19" i="14"/>
  <c r="MC19" i="14"/>
  <c r="ML19" i="14"/>
  <c r="KA20" i="14"/>
  <c r="KJ20" i="14"/>
  <c r="KS20" i="14"/>
  <c r="LB20" i="14"/>
  <c r="LK20" i="14"/>
  <c r="LT20" i="14"/>
  <c r="MC20" i="14"/>
  <c r="ML20" i="14"/>
  <c r="KA21" i="14"/>
  <c r="KJ21" i="14"/>
  <c r="KS21" i="14"/>
  <c r="LB21" i="14"/>
  <c r="LK21" i="14"/>
  <c r="LT21" i="14"/>
  <c r="MC21" i="14"/>
  <c r="ML21" i="14"/>
  <c r="KA22" i="14"/>
  <c r="KJ22" i="14"/>
  <c r="KS22" i="14"/>
  <c r="LB22" i="14"/>
  <c r="LK22" i="14"/>
  <c r="LT22" i="14"/>
  <c r="MC22" i="14"/>
  <c r="ML22" i="14"/>
  <c r="KA23" i="14"/>
  <c r="KJ23" i="14"/>
  <c r="KS23" i="14"/>
  <c r="LB23" i="14"/>
  <c r="LK23" i="14"/>
  <c r="LT23" i="14"/>
  <c r="MC23" i="14"/>
  <c r="ML23" i="14"/>
  <c r="KA24" i="14"/>
  <c r="KJ24" i="14"/>
  <c r="KS24" i="14"/>
  <c r="LB24" i="14"/>
  <c r="LK24" i="14"/>
  <c r="LT24" i="14"/>
  <c r="MC24" i="14"/>
  <c r="ML24" i="14"/>
  <c r="KA25" i="14"/>
  <c r="KJ25" i="14"/>
  <c r="KS25" i="14"/>
  <c r="LB25" i="14"/>
  <c r="LK25" i="14"/>
  <c r="LT25" i="14"/>
  <c r="MC25" i="14"/>
  <c r="ML25" i="14"/>
  <c r="KA26" i="14"/>
  <c r="KJ26" i="14"/>
  <c r="KS26" i="14"/>
  <c r="LB26" i="14"/>
  <c r="LK26" i="14"/>
  <c r="LT26" i="14"/>
  <c r="MC26" i="14"/>
  <c r="ML26" i="14"/>
  <c r="KA27" i="14"/>
  <c r="KJ27" i="14"/>
  <c r="KS27" i="14"/>
  <c r="LB27" i="14"/>
  <c r="LK27" i="14"/>
  <c r="LT27" i="14"/>
  <c r="MC27" i="14"/>
  <c r="ML27" i="14"/>
  <c r="KA28" i="14"/>
  <c r="KJ28" i="14"/>
  <c r="KS28" i="14"/>
  <c r="LB28" i="14"/>
  <c r="LK28" i="14"/>
  <c r="LT28" i="14"/>
  <c r="MC28" i="14"/>
  <c r="ML28" i="14"/>
  <c r="KA29" i="14"/>
  <c r="KJ29" i="14"/>
  <c r="KS29" i="14"/>
  <c r="LB29" i="14"/>
  <c r="LK29" i="14"/>
  <c r="LT29" i="14"/>
  <c r="MC29" i="14"/>
  <c r="ML29" i="14"/>
  <c r="KA30" i="14"/>
  <c r="KJ30" i="14"/>
  <c r="KS30" i="14"/>
  <c r="LB30" i="14"/>
  <c r="LK30" i="14"/>
  <c r="LT30" i="14"/>
  <c r="MC30" i="14"/>
  <c r="ML30" i="14"/>
  <c r="KA31" i="14"/>
  <c r="KJ31" i="14"/>
  <c r="KS31" i="14"/>
  <c r="LB31" i="14"/>
  <c r="LK31" i="14"/>
  <c r="LT31" i="14"/>
  <c r="MC31" i="14"/>
  <c r="ML31" i="14"/>
  <c r="KA32" i="14"/>
  <c r="KJ32" i="14"/>
  <c r="KS32" i="14"/>
  <c r="LB32" i="14"/>
  <c r="LK32" i="14"/>
  <c r="LT32" i="14"/>
  <c r="MC32" i="14"/>
  <c r="ML32" i="14"/>
  <c r="KA33" i="14"/>
  <c r="KJ33" i="14"/>
  <c r="KS33" i="14"/>
  <c r="LB33" i="14"/>
  <c r="LK33" i="14"/>
  <c r="LT33" i="14"/>
  <c r="MC33" i="14"/>
  <c r="ML33" i="14"/>
  <c r="KA34" i="14"/>
  <c r="KJ34" i="14"/>
  <c r="KS34" i="14"/>
  <c r="LB34" i="14"/>
  <c r="LK34" i="14"/>
  <c r="LT34" i="14"/>
  <c r="MC34" i="14"/>
  <c r="ML34" i="14"/>
  <c r="KA35" i="14"/>
  <c r="KJ35" i="14"/>
  <c r="KS35" i="14"/>
  <c r="LB35" i="14"/>
  <c r="LK35" i="14"/>
  <c r="LT35" i="14"/>
  <c r="MC35" i="14"/>
  <c r="ML35" i="14"/>
  <c r="KA36" i="14"/>
  <c r="KJ36" i="14"/>
  <c r="KS36" i="14"/>
  <c r="LB36" i="14"/>
  <c r="LK36" i="14"/>
  <c r="LT36" i="14"/>
  <c r="MC36" i="14"/>
  <c r="ML36" i="14"/>
  <c r="KA37" i="14"/>
  <c r="KJ37" i="14"/>
  <c r="KS37" i="14"/>
  <c r="LB37" i="14"/>
  <c r="LK37" i="14"/>
  <c r="LT37" i="14"/>
  <c r="MC37" i="14"/>
  <c r="ML37" i="14"/>
  <c r="KA38" i="14"/>
  <c r="KJ38" i="14"/>
  <c r="KS38" i="14"/>
  <c r="LB38" i="14"/>
  <c r="LK38" i="14"/>
  <c r="LT38" i="14"/>
  <c r="MC38" i="14"/>
  <c r="ML38" i="14"/>
  <c r="KA39" i="14"/>
  <c r="KJ39" i="14"/>
  <c r="KS39" i="14"/>
  <c r="LB39" i="14"/>
  <c r="LK39" i="14"/>
  <c r="LT39" i="14"/>
  <c r="MC39" i="14"/>
  <c r="ML39" i="14"/>
  <c r="KA40" i="14"/>
  <c r="KJ40" i="14"/>
  <c r="KS40" i="14"/>
  <c r="LB40" i="14"/>
  <c r="LK40" i="14"/>
  <c r="LT40" i="14"/>
  <c r="MC40" i="14"/>
  <c r="ML40" i="14"/>
  <c r="KA41" i="14"/>
  <c r="KJ41" i="14"/>
  <c r="KS41" i="14"/>
  <c r="LB41" i="14"/>
  <c r="LK41" i="14"/>
  <c r="LT41" i="14"/>
  <c r="MC41" i="14"/>
  <c r="ML41" i="14"/>
  <c r="KA42" i="14"/>
  <c r="KJ42" i="14"/>
  <c r="KS42" i="14"/>
  <c r="LB42" i="14"/>
  <c r="LK42" i="14"/>
  <c r="LT42" i="14"/>
  <c r="MC42" i="14"/>
  <c r="ML42" i="14"/>
  <c r="KA43" i="14"/>
  <c r="KJ43" i="14"/>
  <c r="KS43" i="14"/>
  <c r="LB43" i="14"/>
  <c r="LK43" i="14"/>
  <c r="LT43" i="14"/>
  <c r="MC43" i="14"/>
  <c r="ML43" i="14"/>
  <c r="KA44" i="14"/>
  <c r="KJ44" i="14"/>
  <c r="KS44" i="14"/>
  <c r="LB44" i="14"/>
  <c r="LK44" i="14"/>
  <c r="LT44" i="14"/>
  <c r="MC44" i="14"/>
  <c r="ML44" i="14"/>
  <c r="KA45" i="14"/>
  <c r="KJ45" i="14"/>
  <c r="KS45" i="14"/>
  <c r="LB45" i="14"/>
  <c r="LK45" i="14"/>
  <c r="LT45" i="14"/>
  <c r="MC45" i="14"/>
  <c r="ML45" i="14"/>
  <c r="KA46" i="14"/>
  <c r="KJ46" i="14"/>
  <c r="KS46" i="14"/>
  <c r="LB46" i="14"/>
  <c r="LK46" i="14"/>
  <c r="LT46" i="14"/>
  <c r="MC46" i="14"/>
  <c r="ML46" i="14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64" i="31"/>
  <c r="B63" i="31"/>
  <c r="B62" i="31"/>
  <c r="B61" i="31"/>
  <c r="B60" i="31"/>
  <c r="B59" i="31"/>
  <c r="B58" i="31"/>
  <c r="B57" i="31"/>
  <c r="B56" i="31"/>
  <c r="B55" i="31"/>
  <c r="B54" i="31"/>
  <c r="B53" i="31"/>
  <c r="B52" i="31"/>
  <c r="B51" i="31"/>
  <c r="B50" i="31"/>
  <c r="B49" i="31"/>
  <c r="B48" i="31"/>
  <c r="B47" i="31"/>
  <c r="B46" i="31"/>
  <c r="B45" i="31"/>
  <c r="B44" i="31"/>
  <c r="B43" i="31"/>
  <c r="B42" i="31"/>
  <c r="B41" i="31"/>
  <c r="B40" i="31"/>
  <c r="B39" i="31"/>
  <c r="B38" i="31"/>
  <c r="B37" i="31"/>
  <c r="B3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CX83" i="31" l="1"/>
  <c r="CY80" i="31" s="1"/>
  <c r="AV109" i="11"/>
  <c r="CR109" i="11"/>
  <c r="CS101" i="11" s="1"/>
  <c r="CN83" i="31"/>
  <c r="CO77" i="31" s="1"/>
  <c r="AZ109" i="11"/>
  <c r="BA108" i="11" s="1"/>
  <c r="BD109" i="11"/>
  <c r="BH109" i="11"/>
  <c r="BJ109" i="11"/>
  <c r="BK105" i="11" s="1"/>
  <c r="BP109" i="11"/>
  <c r="BQ102" i="11" s="1"/>
  <c r="BX109" i="11"/>
  <c r="BY102" i="11" s="1"/>
  <c r="CJ109" i="11"/>
  <c r="CK101" i="11" s="1"/>
  <c r="CL109" i="11"/>
  <c r="CM101" i="11" s="1"/>
  <c r="CZ109" i="11"/>
  <c r="DA101" i="11" s="1"/>
  <c r="B82" i="31"/>
  <c r="B108" i="11"/>
  <c r="CM106" i="11"/>
  <c r="CM102" i="11"/>
  <c r="BV109" i="11"/>
  <c r="BW102" i="11" s="1"/>
  <c r="BY101" i="11"/>
  <c r="CX109" i="11"/>
  <c r="BE104" i="11"/>
  <c r="BY104" i="11"/>
  <c r="BE107" i="11"/>
  <c r="BI106" i="11"/>
  <c r="AW105" i="11"/>
  <c r="BE103" i="11"/>
  <c r="BI102" i="11"/>
  <c r="AW101" i="11"/>
  <c r="CT109" i="11"/>
  <c r="CU105" i="11" s="1"/>
  <c r="BI103" i="11"/>
  <c r="CM103" i="11"/>
  <c r="AW106" i="11"/>
  <c r="AW108" i="11"/>
  <c r="BE106" i="11"/>
  <c r="BI105" i="11"/>
  <c r="AW104" i="11"/>
  <c r="BE102" i="11"/>
  <c r="BI101" i="11"/>
  <c r="CF109" i="11"/>
  <c r="CG102" i="11" s="1"/>
  <c r="BY108" i="11"/>
  <c r="CG104" i="11"/>
  <c r="BQ104" i="11"/>
  <c r="BI107" i="11"/>
  <c r="BK108" i="11"/>
  <c r="BY105" i="11"/>
  <c r="CD109" i="11"/>
  <c r="CE108" i="11" s="1"/>
  <c r="BN109" i="11"/>
  <c r="BO105" i="11" s="1"/>
  <c r="CG101" i="11"/>
  <c r="CP109" i="11"/>
  <c r="CQ101" i="11" s="1"/>
  <c r="CN109" i="11"/>
  <c r="CO104" i="11" s="1"/>
  <c r="AW102" i="11"/>
  <c r="BL109" i="11"/>
  <c r="BM104" i="11" s="1"/>
  <c r="BI108" i="11"/>
  <c r="AW107" i="11"/>
  <c r="BE105" i="11"/>
  <c r="BI104" i="11"/>
  <c r="AW103" i="11"/>
  <c r="BA102" i="11"/>
  <c r="BE101" i="11"/>
  <c r="BE108" i="11"/>
  <c r="CV109" i="11"/>
  <c r="CW104" i="11" s="1"/>
  <c r="CO105" i="11"/>
  <c r="CS108" i="11"/>
  <c r="CK108" i="11"/>
  <c r="CS106" i="11"/>
  <c r="CK106" i="11"/>
  <c r="CS104" i="11"/>
  <c r="CS102" i="11"/>
  <c r="CS107" i="11"/>
  <c r="CK107" i="11"/>
  <c r="CS105" i="11"/>
  <c r="CK105" i="11"/>
  <c r="CS103" i="11"/>
  <c r="CK103" i="11"/>
  <c r="BY107" i="11"/>
  <c r="BQ103" i="11"/>
  <c r="CB109" i="11"/>
  <c r="CC103" i="11" s="1"/>
  <c r="BT109" i="11"/>
  <c r="BU107" i="11" s="1"/>
  <c r="BY103" i="11"/>
  <c r="CH109" i="11"/>
  <c r="CI106" i="11" s="1"/>
  <c r="BZ109" i="11"/>
  <c r="CA106" i="11" s="1"/>
  <c r="BR109" i="11"/>
  <c r="BS101" i="11" s="1"/>
  <c r="BY106" i="11"/>
  <c r="AT109" i="11"/>
  <c r="AU103" i="11" s="1"/>
  <c r="BB109" i="11"/>
  <c r="BC101" i="11" s="1"/>
  <c r="BF109" i="11"/>
  <c r="BG102" i="11" s="1"/>
  <c r="AX109" i="11"/>
  <c r="AY107" i="11" s="1"/>
  <c r="AT83" i="31"/>
  <c r="AU76" i="31" s="1"/>
  <c r="AV83" i="31"/>
  <c r="AW77" i="31" s="1"/>
  <c r="AZ83" i="31"/>
  <c r="BA80" i="31" s="1"/>
  <c r="BB83" i="31"/>
  <c r="BC76" i="31" s="1"/>
  <c r="BD83" i="31"/>
  <c r="BE80" i="31" s="1"/>
  <c r="BJ83" i="31"/>
  <c r="BK82" i="31" s="1"/>
  <c r="BL83" i="31"/>
  <c r="BM78" i="31" s="1"/>
  <c r="BR83" i="31"/>
  <c r="BS78" i="31" s="1"/>
  <c r="BZ83" i="31"/>
  <c r="CA75" i="31" s="1"/>
  <c r="CH83" i="31"/>
  <c r="CI76" i="31" s="1"/>
  <c r="CJ83" i="31"/>
  <c r="CK75" i="31" s="1"/>
  <c r="CL83" i="31"/>
  <c r="CM82" i="31" s="1"/>
  <c r="CP83" i="31"/>
  <c r="CQ80" i="31" s="1"/>
  <c r="CV83" i="31"/>
  <c r="CW76" i="31" s="1"/>
  <c r="CW79" i="31"/>
  <c r="BH83" i="31"/>
  <c r="BI76" i="31" s="1"/>
  <c r="CY78" i="31"/>
  <c r="CY82" i="31"/>
  <c r="CY75" i="31"/>
  <c r="CY79" i="31"/>
  <c r="CY77" i="31"/>
  <c r="CY81" i="31"/>
  <c r="CT83" i="31"/>
  <c r="CU82" i="31" s="1"/>
  <c r="CY76" i="31"/>
  <c r="CZ83" i="31"/>
  <c r="DA75" i="31" s="1"/>
  <c r="CR83" i="31"/>
  <c r="CS81" i="31" s="1"/>
  <c r="CW80" i="31"/>
  <c r="CO75" i="31"/>
  <c r="CO81" i="31"/>
  <c r="CO76" i="31"/>
  <c r="CF83" i="31"/>
  <c r="CG82" i="31" s="1"/>
  <c r="CD83" i="31"/>
  <c r="CE81" i="31" s="1"/>
  <c r="BV83" i="31"/>
  <c r="BW77" i="31" s="1"/>
  <c r="BN83" i="31"/>
  <c r="BX83" i="31"/>
  <c r="BY78" i="31" s="1"/>
  <c r="CB83" i="31"/>
  <c r="CC80" i="31" s="1"/>
  <c r="BT83" i="31"/>
  <c r="BP83" i="31"/>
  <c r="BC80" i="31"/>
  <c r="BF83" i="31"/>
  <c r="BG76" i="31" s="1"/>
  <c r="AX83" i="31"/>
  <c r="AY80" i="31" s="1"/>
  <c r="BI82" i="31"/>
  <c r="BI80" i="31"/>
  <c r="CW77" i="31" l="1"/>
  <c r="AU102" i="11"/>
  <c r="CO103" i="11"/>
  <c r="BK102" i="11"/>
  <c r="AU106" i="11"/>
  <c r="BK106" i="11"/>
  <c r="BA81" i="31"/>
  <c r="BK107" i="11"/>
  <c r="BK101" i="11"/>
  <c r="BK104" i="11"/>
  <c r="DA104" i="11"/>
  <c r="CO80" i="31"/>
  <c r="DA107" i="11"/>
  <c r="BQ108" i="11"/>
  <c r="BA103" i="11"/>
  <c r="CM107" i="11"/>
  <c r="CM109" i="11" s="1"/>
  <c r="CO82" i="31"/>
  <c r="CK102" i="11"/>
  <c r="DA106" i="11"/>
  <c r="BK103" i="11"/>
  <c r="BQ101" i="11"/>
  <c r="BQ105" i="11"/>
  <c r="CM104" i="11"/>
  <c r="BA104" i="11"/>
  <c r="DA102" i="11"/>
  <c r="CO78" i="31"/>
  <c r="CK79" i="31"/>
  <c r="BC105" i="11"/>
  <c r="CK104" i="11"/>
  <c r="CK109" i="11" s="1"/>
  <c r="DA108" i="11"/>
  <c r="BA107" i="11"/>
  <c r="BA105" i="11"/>
  <c r="BA109" i="11" s="1"/>
  <c r="DA103" i="11"/>
  <c r="BA106" i="11"/>
  <c r="CM108" i="11"/>
  <c r="CO79" i="31"/>
  <c r="CO83" i="31" s="1"/>
  <c r="BQ107" i="11"/>
  <c r="BA101" i="11"/>
  <c r="CM81" i="31"/>
  <c r="BQ106" i="11"/>
  <c r="DA105" i="11"/>
  <c r="CO107" i="11"/>
  <c r="CM105" i="11"/>
  <c r="CQ102" i="11"/>
  <c r="CQ104" i="11"/>
  <c r="CQ105" i="11"/>
  <c r="BC103" i="11"/>
  <c r="CQ108" i="11"/>
  <c r="AY104" i="11"/>
  <c r="BU103" i="11"/>
  <c r="AU105" i="11"/>
  <c r="BO101" i="11"/>
  <c r="CW108" i="11"/>
  <c r="CW107" i="11"/>
  <c r="CW102" i="11"/>
  <c r="CO101" i="11"/>
  <c r="CO108" i="11"/>
  <c r="CO106" i="11"/>
  <c r="CO102" i="11"/>
  <c r="CG106" i="11"/>
  <c r="BW106" i="11"/>
  <c r="BW101" i="11"/>
  <c r="BW108" i="11"/>
  <c r="BW103" i="11"/>
  <c r="BW105" i="11"/>
  <c r="BW107" i="11"/>
  <c r="BO108" i="11"/>
  <c r="BO104" i="11"/>
  <c r="BO103" i="11"/>
  <c r="BO106" i="11"/>
  <c r="BO102" i="11"/>
  <c r="BO107" i="11"/>
  <c r="BI109" i="11"/>
  <c r="BE109" i="11"/>
  <c r="AW109" i="11"/>
  <c r="AU104" i="11"/>
  <c r="AU108" i="11"/>
  <c r="CW78" i="31"/>
  <c r="CW81" i="31"/>
  <c r="CW82" i="31"/>
  <c r="CS75" i="31"/>
  <c r="CQ82" i="31"/>
  <c r="CQ79" i="31"/>
  <c r="CQ75" i="31"/>
  <c r="CQ81" i="31"/>
  <c r="CQ77" i="31"/>
  <c r="CQ76" i="31"/>
  <c r="CQ78" i="31"/>
  <c r="CM76" i="31"/>
  <c r="CM78" i="31"/>
  <c r="CM80" i="31"/>
  <c r="CM77" i="31"/>
  <c r="CM75" i="31"/>
  <c r="CM79" i="31"/>
  <c r="CI81" i="31"/>
  <c r="CI78" i="31"/>
  <c r="CI80" i="31"/>
  <c r="CA77" i="31"/>
  <c r="CA81" i="31"/>
  <c r="CA80" i="31"/>
  <c r="CA79" i="31"/>
  <c r="CA76" i="31"/>
  <c r="CA78" i="31"/>
  <c r="CA82" i="31"/>
  <c r="BS79" i="31"/>
  <c r="BS76" i="31"/>
  <c r="BM76" i="31"/>
  <c r="BM81" i="31"/>
  <c r="BM79" i="31"/>
  <c r="BM77" i="31"/>
  <c r="BM82" i="31"/>
  <c r="BM75" i="31"/>
  <c r="BM80" i="31"/>
  <c r="BK81" i="31"/>
  <c r="BK75" i="31"/>
  <c r="BK77" i="31"/>
  <c r="BK79" i="31"/>
  <c r="BK76" i="31"/>
  <c r="BK78" i="31"/>
  <c r="BK80" i="31"/>
  <c r="BE76" i="31"/>
  <c r="BE78" i="31"/>
  <c r="BE79" i="31"/>
  <c r="BE77" i="31"/>
  <c r="BE75" i="31"/>
  <c r="BE82" i="31"/>
  <c r="BE81" i="31"/>
  <c r="BC82" i="31"/>
  <c r="BC77" i="31"/>
  <c r="BC81" i="31"/>
  <c r="BC75" i="31"/>
  <c r="BC78" i="31"/>
  <c r="BC79" i="31"/>
  <c r="AW81" i="31"/>
  <c r="AW79" i="31"/>
  <c r="AW75" i="31"/>
  <c r="AU80" i="31"/>
  <c r="AU75" i="31"/>
  <c r="AU81" i="31"/>
  <c r="AU78" i="31"/>
  <c r="AU82" i="31"/>
  <c r="AU77" i="31"/>
  <c r="CI101" i="11"/>
  <c r="CY101" i="11"/>
  <c r="CY105" i="11"/>
  <c r="CY103" i="11"/>
  <c r="CY108" i="11"/>
  <c r="BM103" i="11"/>
  <c r="CY102" i="11"/>
  <c r="CE106" i="11"/>
  <c r="BS105" i="11"/>
  <c r="CW105" i="11"/>
  <c r="BM106" i="11"/>
  <c r="BM105" i="11"/>
  <c r="CG107" i="11"/>
  <c r="CE102" i="11"/>
  <c r="CI105" i="11"/>
  <c r="CC107" i="11"/>
  <c r="CW103" i="11"/>
  <c r="CU104" i="11"/>
  <c r="CU108" i="11"/>
  <c r="CU102" i="11"/>
  <c r="CU107" i="11"/>
  <c r="CY104" i="11"/>
  <c r="CY106" i="11"/>
  <c r="BG108" i="11"/>
  <c r="BY109" i="11"/>
  <c r="CC102" i="11"/>
  <c r="CE103" i="11"/>
  <c r="BS106" i="11"/>
  <c r="BG101" i="11"/>
  <c r="BW104" i="11"/>
  <c r="CE105" i="11"/>
  <c r="CE107" i="11"/>
  <c r="CI102" i="11"/>
  <c r="CC106" i="11"/>
  <c r="CW101" i="11"/>
  <c r="CQ107" i="11"/>
  <c r="CQ103" i="11"/>
  <c r="CQ106" i="11"/>
  <c r="BM108" i="11"/>
  <c r="CG105" i="11"/>
  <c r="CU106" i="11"/>
  <c r="CU101" i="11"/>
  <c r="BG103" i="11"/>
  <c r="CE104" i="11"/>
  <c r="CE101" i="11"/>
  <c r="BM102" i="11"/>
  <c r="BM101" i="11"/>
  <c r="CY107" i="11"/>
  <c r="CW106" i="11"/>
  <c r="BM107" i="11"/>
  <c r="BG104" i="11"/>
  <c r="CG103" i="11"/>
  <c r="CA101" i="11"/>
  <c r="CG108" i="11"/>
  <c r="CU103" i="11"/>
  <c r="CS109" i="11"/>
  <c r="BU104" i="11"/>
  <c r="BU108" i="11"/>
  <c r="BU101" i="11"/>
  <c r="BU105" i="11"/>
  <c r="CC104" i="11"/>
  <c r="CC108" i="11"/>
  <c r="CC101" i="11"/>
  <c r="CC105" i="11"/>
  <c r="CA105" i="11"/>
  <c r="BS103" i="11"/>
  <c r="BS107" i="11"/>
  <c r="BS104" i="11"/>
  <c r="BS108" i="11"/>
  <c r="BU106" i="11"/>
  <c r="CA103" i="11"/>
  <c r="CA107" i="11"/>
  <c r="CA108" i="11"/>
  <c r="CA104" i="11"/>
  <c r="CA102" i="11"/>
  <c r="BU102" i="11"/>
  <c r="CI103" i="11"/>
  <c r="CI107" i="11"/>
  <c r="CI104" i="11"/>
  <c r="CI108" i="11"/>
  <c r="BS102" i="11"/>
  <c r="BC104" i="11"/>
  <c r="AY106" i="11"/>
  <c r="BC102" i="11"/>
  <c r="BG106" i="11"/>
  <c r="AY105" i="11"/>
  <c r="AU107" i="11"/>
  <c r="AY103" i="11"/>
  <c r="BG107" i="11"/>
  <c r="AU101" i="11"/>
  <c r="BC108" i="11"/>
  <c r="AY102" i="11"/>
  <c r="BC106" i="11"/>
  <c r="BC107" i="11"/>
  <c r="AY108" i="11"/>
  <c r="BG105" i="11"/>
  <c r="AY101" i="11"/>
  <c r="BS82" i="31"/>
  <c r="CK77" i="31"/>
  <c r="AW80" i="31"/>
  <c r="BA76" i="31"/>
  <c r="AW78" i="31"/>
  <c r="AU79" i="31"/>
  <c r="CI75" i="31"/>
  <c r="CK80" i="31"/>
  <c r="CI82" i="31"/>
  <c r="CI77" i="31"/>
  <c r="BA77" i="31"/>
  <c r="CI79" i="31"/>
  <c r="CK78" i="31"/>
  <c r="BA82" i="31"/>
  <c r="BS77" i="31"/>
  <c r="AW82" i="31"/>
  <c r="BA78" i="31"/>
  <c r="AW76" i="31"/>
  <c r="BS80" i="31"/>
  <c r="BS81" i="31"/>
  <c r="BA79" i="31"/>
  <c r="CK82" i="31"/>
  <c r="CW75" i="31"/>
  <c r="CW83" i="31" s="1"/>
  <c r="BA75" i="31"/>
  <c r="CK76" i="31"/>
  <c r="BS75" i="31"/>
  <c r="CK81" i="31"/>
  <c r="CG78" i="31"/>
  <c r="AY82" i="31"/>
  <c r="BG80" i="31"/>
  <c r="AY76" i="31"/>
  <c r="CU78" i="31"/>
  <c r="BW81" i="31"/>
  <c r="BI78" i="31"/>
  <c r="BI81" i="31"/>
  <c r="BI79" i="31"/>
  <c r="BI77" i="31"/>
  <c r="BI75" i="31"/>
  <c r="DA78" i="31"/>
  <c r="DA82" i="31"/>
  <c r="DA76" i="31"/>
  <c r="DA80" i="31"/>
  <c r="DA79" i="31"/>
  <c r="CU76" i="31"/>
  <c r="CY83" i="31"/>
  <c r="CU77" i="31"/>
  <c r="CU81" i="31"/>
  <c r="CU75" i="31"/>
  <c r="CU79" i="31"/>
  <c r="CS77" i="31"/>
  <c r="CU80" i="31"/>
  <c r="CS78" i="31"/>
  <c r="CS82" i="31"/>
  <c r="CS76" i="31"/>
  <c r="CS80" i="31"/>
  <c r="CS79" i="31"/>
  <c r="DA77" i="31"/>
  <c r="DA81" i="31"/>
  <c r="BQ81" i="31"/>
  <c r="BQ75" i="31"/>
  <c r="BQ79" i="31"/>
  <c r="BQ77" i="31"/>
  <c r="BQ76" i="31"/>
  <c r="BQ80" i="31"/>
  <c r="BU77" i="31"/>
  <c r="BU75" i="31"/>
  <c r="BU79" i="31"/>
  <c r="BU78" i="31"/>
  <c r="BU82" i="31"/>
  <c r="BU81" i="31"/>
  <c r="BQ82" i="31"/>
  <c r="BY77" i="31"/>
  <c r="BY81" i="31"/>
  <c r="BY75" i="31"/>
  <c r="BY79" i="31"/>
  <c r="BY76" i="31"/>
  <c r="BY80" i="31"/>
  <c r="BO76" i="31"/>
  <c r="BO80" i="31"/>
  <c r="BO78" i="31"/>
  <c r="BO82" i="31"/>
  <c r="BO75" i="31"/>
  <c r="BO79" i="31"/>
  <c r="BO81" i="31"/>
  <c r="BQ78" i="31"/>
  <c r="CC75" i="31"/>
  <c r="CC79" i="31"/>
  <c r="CC78" i="31"/>
  <c r="CC82" i="31"/>
  <c r="CC77" i="31"/>
  <c r="CC81" i="31"/>
  <c r="BU80" i="31"/>
  <c r="CC76" i="31"/>
  <c r="BW78" i="31"/>
  <c r="BW76" i="31"/>
  <c r="BW80" i="31"/>
  <c r="BW82" i="31"/>
  <c r="BW75" i="31"/>
  <c r="BW79" i="31"/>
  <c r="CE80" i="31"/>
  <c r="CE82" i="31"/>
  <c r="CE76" i="31"/>
  <c r="CE75" i="31"/>
  <c r="CE79" i="31"/>
  <c r="CE78" i="31"/>
  <c r="BY82" i="31"/>
  <c r="BU76" i="31"/>
  <c r="CG77" i="31"/>
  <c r="CG81" i="31"/>
  <c r="CG75" i="31"/>
  <c r="CG76" i="31"/>
  <c r="CG80" i="31"/>
  <c r="CG79" i="31"/>
  <c r="BO77" i="31"/>
  <c r="CE77" i="31"/>
  <c r="AY75" i="31"/>
  <c r="AY77" i="31"/>
  <c r="AY79" i="31"/>
  <c r="AY81" i="31"/>
  <c r="BG75" i="31"/>
  <c r="BG77" i="31"/>
  <c r="BG79" i="31"/>
  <c r="BG81" i="31"/>
  <c r="AY78" i="31"/>
  <c r="BG78" i="31"/>
  <c r="BG82" i="31"/>
  <c r="BM83" i="31" l="1"/>
  <c r="BQ109" i="11"/>
  <c r="BK109" i="11"/>
  <c r="BE83" i="31"/>
  <c r="CO109" i="11"/>
  <c r="DA109" i="11"/>
  <c r="CA83" i="31"/>
  <c r="CM83" i="31"/>
  <c r="AU109" i="11"/>
  <c r="BO109" i="11"/>
  <c r="CW109" i="11"/>
  <c r="CQ109" i="11"/>
  <c r="CG109" i="11"/>
  <c r="CE109" i="11"/>
  <c r="CC109" i="11"/>
  <c r="BW109" i="11"/>
  <c r="BS109" i="11"/>
  <c r="BC109" i="11"/>
  <c r="CQ83" i="31"/>
  <c r="CK83" i="31"/>
  <c r="CI83" i="31"/>
  <c r="BS83" i="31"/>
  <c r="BK83" i="31"/>
  <c r="BC83" i="31"/>
  <c r="BA83" i="31"/>
  <c r="AW83" i="31"/>
  <c r="AU83" i="31"/>
  <c r="CI109" i="11"/>
  <c r="CU109" i="11"/>
  <c r="BM109" i="11"/>
  <c r="CY109" i="11"/>
  <c r="BU109" i="11"/>
  <c r="CA109" i="11"/>
  <c r="AY109" i="11"/>
  <c r="BG109" i="11"/>
  <c r="BW83" i="31"/>
  <c r="BI83" i="31"/>
  <c r="CS83" i="31"/>
  <c r="CG83" i="31"/>
  <c r="BY83" i="31"/>
  <c r="BO83" i="31"/>
  <c r="BG83" i="31"/>
  <c r="DA83" i="31"/>
  <c r="CU83" i="31"/>
  <c r="CE83" i="31"/>
  <c r="BQ83" i="31"/>
  <c r="BU83" i="31"/>
  <c r="CC83" i="31"/>
  <c r="AY83" i="31"/>
  <c r="AI7" i="14"/>
  <c r="C29" i="189" l="1"/>
  <c r="C7" i="189"/>
  <c r="C5" i="189"/>
  <c r="C29" i="188"/>
  <c r="C7" i="188"/>
  <c r="C5" i="188"/>
  <c r="C29" i="187"/>
  <c r="C7" i="187"/>
  <c r="C5" i="187"/>
  <c r="C29" i="186"/>
  <c r="C7" i="186"/>
  <c r="C5" i="186"/>
  <c r="C29" i="185"/>
  <c r="C7" i="185"/>
  <c r="C5" i="185"/>
  <c r="C29" i="184"/>
  <c r="C7" i="184"/>
  <c r="C5" i="184"/>
  <c r="C29" i="183"/>
  <c r="C7" i="183"/>
  <c r="C5" i="183"/>
  <c r="C29" i="182"/>
  <c r="C7" i="182"/>
  <c r="C5" i="182"/>
  <c r="C29" i="181"/>
  <c r="C7" i="181"/>
  <c r="C5" i="181"/>
  <c r="C29" i="180"/>
  <c r="C7" i="180"/>
  <c r="C5" i="180"/>
  <c r="C29" i="179"/>
  <c r="C7" i="179"/>
  <c r="C5" i="179"/>
  <c r="C29" i="178"/>
  <c r="C7" i="178"/>
  <c r="C5" i="178"/>
  <c r="C29" i="177"/>
  <c r="C7" i="177"/>
  <c r="C5" i="177"/>
  <c r="C29" i="176"/>
  <c r="C7" i="176"/>
  <c r="C5" i="176"/>
  <c r="C29" i="175"/>
  <c r="C7" i="175"/>
  <c r="C5" i="175"/>
  <c r="C29" i="174"/>
  <c r="C7" i="174"/>
  <c r="C5" i="174"/>
  <c r="C29" i="173"/>
  <c r="C7" i="173"/>
  <c r="C5" i="173"/>
  <c r="C29" i="172"/>
  <c r="C7" i="172"/>
  <c r="C5" i="172"/>
  <c r="C29" i="171"/>
  <c r="C7" i="171"/>
  <c r="C5" i="171"/>
  <c r="B34" i="11"/>
  <c r="A35" i="11" s="1"/>
  <c r="B24" i="1"/>
  <c r="IH7" i="14"/>
  <c r="CT8" i="14"/>
  <c r="DC8" i="14"/>
  <c r="DL8" i="14"/>
  <c r="DU8" i="14"/>
  <c r="ED8" i="14"/>
  <c r="EM8" i="14"/>
  <c r="EV8" i="14"/>
  <c r="FE8" i="14"/>
  <c r="FN8" i="14"/>
  <c r="FW8" i="14"/>
  <c r="GF8" i="14"/>
  <c r="GO8" i="14"/>
  <c r="GX8" i="14"/>
  <c r="HG8" i="14"/>
  <c r="HP8" i="14"/>
  <c r="HY8" i="14"/>
  <c r="IH8" i="14"/>
  <c r="IQ8" i="14"/>
  <c r="IZ8" i="14"/>
  <c r="JI8" i="14"/>
  <c r="JR8" i="14"/>
  <c r="CT9" i="14"/>
  <c r="DC9" i="14"/>
  <c r="DL9" i="14"/>
  <c r="DU9" i="14"/>
  <c r="ED9" i="14"/>
  <c r="EM9" i="14"/>
  <c r="EV9" i="14"/>
  <c r="FE9" i="14"/>
  <c r="FN9" i="14"/>
  <c r="FW9" i="14"/>
  <c r="GF9" i="14"/>
  <c r="GO9" i="14"/>
  <c r="GX9" i="14"/>
  <c r="HG9" i="14"/>
  <c r="HP9" i="14"/>
  <c r="HY9" i="14"/>
  <c r="IH9" i="14"/>
  <c r="IQ9" i="14"/>
  <c r="IZ9" i="14"/>
  <c r="JI9" i="14"/>
  <c r="JR9" i="14"/>
  <c r="CT10" i="14"/>
  <c r="DC10" i="14"/>
  <c r="DL10" i="14"/>
  <c r="DU10" i="14"/>
  <c r="ED10" i="14"/>
  <c r="EM10" i="14"/>
  <c r="EV10" i="14"/>
  <c r="FE10" i="14"/>
  <c r="FN10" i="14"/>
  <c r="FW10" i="14"/>
  <c r="GF10" i="14"/>
  <c r="GO10" i="14"/>
  <c r="GX10" i="14"/>
  <c r="HG10" i="14"/>
  <c r="HP10" i="14"/>
  <c r="HY10" i="14"/>
  <c r="IH10" i="14"/>
  <c r="IQ10" i="14"/>
  <c r="IZ10" i="14"/>
  <c r="JI10" i="14"/>
  <c r="JR10" i="14"/>
  <c r="CT11" i="14"/>
  <c r="DC11" i="14"/>
  <c r="DL11" i="14"/>
  <c r="DU11" i="14"/>
  <c r="ED11" i="14"/>
  <c r="EM11" i="14"/>
  <c r="EV11" i="14"/>
  <c r="FE11" i="14"/>
  <c r="FN11" i="14"/>
  <c r="FW11" i="14"/>
  <c r="GF11" i="14"/>
  <c r="GO11" i="14"/>
  <c r="GX11" i="14"/>
  <c r="HG11" i="14"/>
  <c r="HP11" i="14"/>
  <c r="HY11" i="14"/>
  <c r="IH11" i="14"/>
  <c r="IQ11" i="14"/>
  <c r="IZ11" i="14"/>
  <c r="JI11" i="14"/>
  <c r="JR11" i="14"/>
  <c r="CT12" i="14"/>
  <c r="DC12" i="14"/>
  <c r="DL12" i="14"/>
  <c r="DU12" i="14"/>
  <c r="ED12" i="14"/>
  <c r="EM12" i="14"/>
  <c r="EV12" i="14"/>
  <c r="FE12" i="14"/>
  <c r="FN12" i="14"/>
  <c r="FW12" i="14"/>
  <c r="GF12" i="14"/>
  <c r="GO12" i="14"/>
  <c r="GX12" i="14"/>
  <c r="HG12" i="14"/>
  <c r="HP12" i="14"/>
  <c r="HY12" i="14"/>
  <c r="IH12" i="14"/>
  <c r="IQ12" i="14"/>
  <c r="IZ12" i="14"/>
  <c r="JI12" i="14"/>
  <c r="JR12" i="14"/>
  <c r="CT13" i="14"/>
  <c r="DC13" i="14"/>
  <c r="DL13" i="14"/>
  <c r="DU13" i="14"/>
  <c r="ED13" i="14"/>
  <c r="EM13" i="14"/>
  <c r="EV13" i="14"/>
  <c r="FE13" i="14"/>
  <c r="FN13" i="14"/>
  <c r="FW13" i="14"/>
  <c r="GF13" i="14"/>
  <c r="GO13" i="14"/>
  <c r="GX13" i="14"/>
  <c r="HG13" i="14"/>
  <c r="HP13" i="14"/>
  <c r="HY13" i="14"/>
  <c r="IH13" i="14"/>
  <c r="IQ13" i="14"/>
  <c r="IZ13" i="14"/>
  <c r="JI13" i="14"/>
  <c r="JR13" i="14"/>
  <c r="CT14" i="14"/>
  <c r="DC14" i="14"/>
  <c r="DL14" i="14"/>
  <c r="DU14" i="14"/>
  <c r="ED14" i="14"/>
  <c r="EM14" i="14"/>
  <c r="EV14" i="14"/>
  <c r="FE14" i="14"/>
  <c r="FN14" i="14"/>
  <c r="FW14" i="14"/>
  <c r="GF14" i="14"/>
  <c r="GO14" i="14"/>
  <c r="GX14" i="14"/>
  <c r="HG14" i="14"/>
  <c r="HP14" i="14"/>
  <c r="HY14" i="14"/>
  <c r="IH14" i="14"/>
  <c r="IQ14" i="14"/>
  <c r="IZ14" i="14"/>
  <c r="JI14" i="14"/>
  <c r="JR14" i="14"/>
  <c r="CT15" i="14"/>
  <c r="DC15" i="14"/>
  <c r="DL15" i="14"/>
  <c r="DU15" i="14"/>
  <c r="ED15" i="14"/>
  <c r="EM15" i="14"/>
  <c r="EV15" i="14"/>
  <c r="FE15" i="14"/>
  <c r="FN15" i="14"/>
  <c r="FW15" i="14"/>
  <c r="GF15" i="14"/>
  <c r="GO15" i="14"/>
  <c r="GX15" i="14"/>
  <c r="HG15" i="14"/>
  <c r="HP15" i="14"/>
  <c r="HY15" i="14"/>
  <c r="IH15" i="14"/>
  <c r="IQ15" i="14"/>
  <c r="IZ15" i="14"/>
  <c r="JI15" i="14"/>
  <c r="JR15" i="14"/>
  <c r="CT16" i="14"/>
  <c r="DC16" i="14"/>
  <c r="DL16" i="14"/>
  <c r="DU16" i="14"/>
  <c r="ED16" i="14"/>
  <c r="EM16" i="14"/>
  <c r="EV16" i="14"/>
  <c r="FE16" i="14"/>
  <c r="FN16" i="14"/>
  <c r="FW16" i="14"/>
  <c r="GF16" i="14"/>
  <c r="GO16" i="14"/>
  <c r="GX16" i="14"/>
  <c r="HG16" i="14"/>
  <c r="HP16" i="14"/>
  <c r="HY16" i="14"/>
  <c r="IH16" i="14"/>
  <c r="IQ16" i="14"/>
  <c r="IZ16" i="14"/>
  <c r="JI16" i="14"/>
  <c r="JR16" i="14"/>
  <c r="CT17" i="14"/>
  <c r="DC17" i="14"/>
  <c r="DL17" i="14"/>
  <c r="DU17" i="14"/>
  <c r="ED17" i="14"/>
  <c r="EM17" i="14"/>
  <c r="EV17" i="14"/>
  <c r="FE17" i="14"/>
  <c r="FN17" i="14"/>
  <c r="FW17" i="14"/>
  <c r="GF17" i="14"/>
  <c r="GO17" i="14"/>
  <c r="GX17" i="14"/>
  <c r="HG17" i="14"/>
  <c r="HP17" i="14"/>
  <c r="HY17" i="14"/>
  <c r="IH17" i="14"/>
  <c r="IQ17" i="14"/>
  <c r="IZ17" i="14"/>
  <c r="JI17" i="14"/>
  <c r="JR17" i="14"/>
  <c r="CT18" i="14"/>
  <c r="DC18" i="14"/>
  <c r="DL18" i="14"/>
  <c r="DU18" i="14"/>
  <c r="ED18" i="14"/>
  <c r="EM18" i="14"/>
  <c r="EV18" i="14"/>
  <c r="FE18" i="14"/>
  <c r="FN18" i="14"/>
  <c r="FW18" i="14"/>
  <c r="GF18" i="14"/>
  <c r="GO18" i="14"/>
  <c r="GX18" i="14"/>
  <c r="HG18" i="14"/>
  <c r="HP18" i="14"/>
  <c r="HY18" i="14"/>
  <c r="IH18" i="14"/>
  <c r="IQ18" i="14"/>
  <c r="IZ18" i="14"/>
  <c r="JI18" i="14"/>
  <c r="JR18" i="14"/>
  <c r="CT19" i="14"/>
  <c r="DC19" i="14"/>
  <c r="DL19" i="14"/>
  <c r="DU19" i="14"/>
  <c r="ED19" i="14"/>
  <c r="EM19" i="14"/>
  <c r="EV19" i="14"/>
  <c r="FE19" i="14"/>
  <c r="FN19" i="14"/>
  <c r="FW19" i="14"/>
  <c r="GF19" i="14"/>
  <c r="GO19" i="14"/>
  <c r="GX19" i="14"/>
  <c r="HG19" i="14"/>
  <c r="HP19" i="14"/>
  <c r="HY19" i="14"/>
  <c r="IH19" i="14"/>
  <c r="IQ19" i="14"/>
  <c r="IZ19" i="14"/>
  <c r="JI19" i="14"/>
  <c r="JR19" i="14"/>
  <c r="CT20" i="14"/>
  <c r="DC20" i="14"/>
  <c r="DL20" i="14"/>
  <c r="DU20" i="14"/>
  <c r="ED20" i="14"/>
  <c r="EM20" i="14"/>
  <c r="EV20" i="14"/>
  <c r="FE20" i="14"/>
  <c r="FN20" i="14"/>
  <c r="FW20" i="14"/>
  <c r="GF20" i="14"/>
  <c r="GO20" i="14"/>
  <c r="GX20" i="14"/>
  <c r="HG20" i="14"/>
  <c r="HP20" i="14"/>
  <c r="HY20" i="14"/>
  <c r="IH20" i="14"/>
  <c r="IQ20" i="14"/>
  <c r="IZ20" i="14"/>
  <c r="JI20" i="14"/>
  <c r="JR20" i="14"/>
  <c r="CT21" i="14"/>
  <c r="DC21" i="14"/>
  <c r="DL21" i="14"/>
  <c r="DU21" i="14"/>
  <c r="ED21" i="14"/>
  <c r="EM21" i="14"/>
  <c r="EV21" i="14"/>
  <c r="FE21" i="14"/>
  <c r="FN21" i="14"/>
  <c r="FW21" i="14"/>
  <c r="GF21" i="14"/>
  <c r="GO21" i="14"/>
  <c r="GX21" i="14"/>
  <c r="HG21" i="14"/>
  <c r="HP21" i="14"/>
  <c r="HY21" i="14"/>
  <c r="IH21" i="14"/>
  <c r="IQ21" i="14"/>
  <c r="IZ21" i="14"/>
  <c r="JI21" i="14"/>
  <c r="JR21" i="14"/>
  <c r="CT22" i="14"/>
  <c r="DC22" i="14"/>
  <c r="DL22" i="14"/>
  <c r="DU22" i="14"/>
  <c r="ED22" i="14"/>
  <c r="EM22" i="14"/>
  <c r="EV22" i="14"/>
  <c r="FE22" i="14"/>
  <c r="FN22" i="14"/>
  <c r="FW22" i="14"/>
  <c r="GF22" i="14"/>
  <c r="GO22" i="14"/>
  <c r="GX22" i="14"/>
  <c r="HG22" i="14"/>
  <c r="HP22" i="14"/>
  <c r="HY22" i="14"/>
  <c r="IH22" i="14"/>
  <c r="IQ22" i="14"/>
  <c r="IZ22" i="14"/>
  <c r="JI22" i="14"/>
  <c r="JR22" i="14"/>
  <c r="CT23" i="14"/>
  <c r="DC23" i="14"/>
  <c r="DL23" i="14"/>
  <c r="DU23" i="14"/>
  <c r="ED23" i="14"/>
  <c r="EM23" i="14"/>
  <c r="EV23" i="14"/>
  <c r="FE23" i="14"/>
  <c r="FN23" i="14"/>
  <c r="FW23" i="14"/>
  <c r="GF23" i="14"/>
  <c r="GO23" i="14"/>
  <c r="GX23" i="14"/>
  <c r="HG23" i="14"/>
  <c r="HP23" i="14"/>
  <c r="HY23" i="14"/>
  <c r="IH23" i="14"/>
  <c r="IQ23" i="14"/>
  <c r="IZ23" i="14"/>
  <c r="JI23" i="14"/>
  <c r="JR23" i="14"/>
  <c r="CT24" i="14"/>
  <c r="DC24" i="14"/>
  <c r="DL24" i="14"/>
  <c r="DU24" i="14"/>
  <c r="ED24" i="14"/>
  <c r="EM24" i="14"/>
  <c r="EV24" i="14"/>
  <c r="FE24" i="14"/>
  <c r="FN24" i="14"/>
  <c r="FW24" i="14"/>
  <c r="GF24" i="14"/>
  <c r="GO24" i="14"/>
  <c r="GX24" i="14"/>
  <c r="HG24" i="14"/>
  <c r="HP24" i="14"/>
  <c r="HY24" i="14"/>
  <c r="IH24" i="14"/>
  <c r="IQ24" i="14"/>
  <c r="IZ24" i="14"/>
  <c r="JI24" i="14"/>
  <c r="JR24" i="14"/>
  <c r="CT25" i="14"/>
  <c r="DC25" i="14"/>
  <c r="DL25" i="14"/>
  <c r="DU25" i="14"/>
  <c r="ED25" i="14"/>
  <c r="EM25" i="14"/>
  <c r="EV25" i="14"/>
  <c r="FE25" i="14"/>
  <c r="FN25" i="14"/>
  <c r="FW25" i="14"/>
  <c r="GF25" i="14"/>
  <c r="GO25" i="14"/>
  <c r="GX25" i="14"/>
  <c r="HG25" i="14"/>
  <c r="HP25" i="14"/>
  <c r="HY25" i="14"/>
  <c r="IH25" i="14"/>
  <c r="IQ25" i="14"/>
  <c r="IZ25" i="14"/>
  <c r="JI25" i="14"/>
  <c r="JR25" i="14"/>
  <c r="CT26" i="14"/>
  <c r="DC26" i="14"/>
  <c r="DL26" i="14"/>
  <c r="DU26" i="14"/>
  <c r="ED26" i="14"/>
  <c r="EM26" i="14"/>
  <c r="EV26" i="14"/>
  <c r="FE26" i="14"/>
  <c r="FN26" i="14"/>
  <c r="FW26" i="14"/>
  <c r="GF26" i="14"/>
  <c r="GO26" i="14"/>
  <c r="GX26" i="14"/>
  <c r="HG26" i="14"/>
  <c r="HP26" i="14"/>
  <c r="HY26" i="14"/>
  <c r="IH26" i="14"/>
  <c r="IQ26" i="14"/>
  <c r="IZ26" i="14"/>
  <c r="JI26" i="14"/>
  <c r="JR26" i="14"/>
  <c r="CT27" i="14"/>
  <c r="DC27" i="14"/>
  <c r="DL27" i="14"/>
  <c r="DU27" i="14"/>
  <c r="ED27" i="14"/>
  <c r="EM27" i="14"/>
  <c r="EV27" i="14"/>
  <c r="FE27" i="14"/>
  <c r="FN27" i="14"/>
  <c r="FW27" i="14"/>
  <c r="GF27" i="14"/>
  <c r="GO27" i="14"/>
  <c r="GX27" i="14"/>
  <c r="HG27" i="14"/>
  <c r="HP27" i="14"/>
  <c r="HY27" i="14"/>
  <c r="IH27" i="14"/>
  <c r="IQ27" i="14"/>
  <c r="IZ27" i="14"/>
  <c r="JI27" i="14"/>
  <c r="JR27" i="14"/>
  <c r="CT28" i="14"/>
  <c r="DC28" i="14"/>
  <c r="DL28" i="14"/>
  <c r="DU28" i="14"/>
  <c r="ED28" i="14"/>
  <c r="EM28" i="14"/>
  <c r="EV28" i="14"/>
  <c r="FE28" i="14"/>
  <c r="FN28" i="14"/>
  <c r="FW28" i="14"/>
  <c r="GF28" i="14"/>
  <c r="GO28" i="14"/>
  <c r="GX28" i="14"/>
  <c r="HG28" i="14"/>
  <c r="HP28" i="14"/>
  <c r="HY28" i="14"/>
  <c r="IH28" i="14"/>
  <c r="IQ28" i="14"/>
  <c r="IZ28" i="14"/>
  <c r="JI28" i="14"/>
  <c r="JR28" i="14"/>
  <c r="CT29" i="14"/>
  <c r="DC29" i="14"/>
  <c r="DL29" i="14"/>
  <c r="DU29" i="14"/>
  <c r="ED29" i="14"/>
  <c r="EM29" i="14"/>
  <c r="EV29" i="14"/>
  <c r="FE29" i="14"/>
  <c r="FN29" i="14"/>
  <c r="FW29" i="14"/>
  <c r="GF29" i="14"/>
  <c r="GO29" i="14"/>
  <c r="GX29" i="14"/>
  <c r="HG29" i="14"/>
  <c r="HP29" i="14"/>
  <c r="HY29" i="14"/>
  <c r="IH29" i="14"/>
  <c r="IQ29" i="14"/>
  <c r="IZ29" i="14"/>
  <c r="JI29" i="14"/>
  <c r="JR29" i="14"/>
  <c r="CT30" i="14"/>
  <c r="DC30" i="14"/>
  <c r="DL30" i="14"/>
  <c r="DU30" i="14"/>
  <c r="ED30" i="14"/>
  <c r="EM30" i="14"/>
  <c r="EV30" i="14"/>
  <c r="FE30" i="14"/>
  <c r="FN30" i="14"/>
  <c r="FW30" i="14"/>
  <c r="GF30" i="14"/>
  <c r="GO30" i="14"/>
  <c r="GX30" i="14"/>
  <c r="HG30" i="14"/>
  <c r="HP30" i="14"/>
  <c r="HY30" i="14"/>
  <c r="IH30" i="14"/>
  <c r="IQ30" i="14"/>
  <c r="IZ30" i="14"/>
  <c r="JI30" i="14"/>
  <c r="JR30" i="14"/>
  <c r="CT31" i="14"/>
  <c r="DC31" i="14"/>
  <c r="DL31" i="14"/>
  <c r="DU31" i="14"/>
  <c r="ED31" i="14"/>
  <c r="EM31" i="14"/>
  <c r="EV31" i="14"/>
  <c r="FE31" i="14"/>
  <c r="FN31" i="14"/>
  <c r="FW31" i="14"/>
  <c r="GF31" i="14"/>
  <c r="GO31" i="14"/>
  <c r="GX31" i="14"/>
  <c r="HG31" i="14"/>
  <c r="HP31" i="14"/>
  <c r="HY31" i="14"/>
  <c r="IH31" i="14"/>
  <c r="IQ31" i="14"/>
  <c r="IZ31" i="14"/>
  <c r="JI31" i="14"/>
  <c r="JR31" i="14"/>
  <c r="CT32" i="14"/>
  <c r="DC32" i="14"/>
  <c r="DL32" i="14"/>
  <c r="DU32" i="14"/>
  <c r="ED32" i="14"/>
  <c r="EM32" i="14"/>
  <c r="EV32" i="14"/>
  <c r="FE32" i="14"/>
  <c r="FN32" i="14"/>
  <c r="FW32" i="14"/>
  <c r="GF32" i="14"/>
  <c r="GO32" i="14"/>
  <c r="GX32" i="14"/>
  <c r="HG32" i="14"/>
  <c r="HP32" i="14"/>
  <c r="HY32" i="14"/>
  <c r="IH32" i="14"/>
  <c r="IQ32" i="14"/>
  <c r="IZ32" i="14"/>
  <c r="JI32" i="14"/>
  <c r="JR32" i="14"/>
  <c r="CT33" i="14"/>
  <c r="DC33" i="14"/>
  <c r="DL33" i="14"/>
  <c r="DU33" i="14"/>
  <c r="ED33" i="14"/>
  <c r="EM33" i="14"/>
  <c r="EV33" i="14"/>
  <c r="FE33" i="14"/>
  <c r="FN33" i="14"/>
  <c r="FW33" i="14"/>
  <c r="GF33" i="14"/>
  <c r="GO33" i="14"/>
  <c r="GX33" i="14"/>
  <c r="HG33" i="14"/>
  <c r="HP33" i="14"/>
  <c r="HY33" i="14"/>
  <c r="IH33" i="14"/>
  <c r="IQ33" i="14"/>
  <c r="IZ33" i="14"/>
  <c r="JI33" i="14"/>
  <c r="JR33" i="14"/>
  <c r="CT34" i="14"/>
  <c r="DC34" i="14"/>
  <c r="DL34" i="14"/>
  <c r="DU34" i="14"/>
  <c r="ED34" i="14"/>
  <c r="EM34" i="14"/>
  <c r="EV34" i="14"/>
  <c r="FE34" i="14"/>
  <c r="FN34" i="14"/>
  <c r="FW34" i="14"/>
  <c r="GF34" i="14"/>
  <c r="GO34" i="14"/>
  <c r="GX34" i="14"/>
  <c r="HG34" i="14"/>
  <c r="HP34" i="14"/>
  <c r="HY34" i="14"/>
  <c r="IH34" i="14"/>
  <c r="IQ34" i="14"/>
  <c r="IZ34" i="14"/>
  <c r="JI34" i="14"/>
  <c r="JR34" i="14"/>
  <c r="CT35" i="14"/>
  <c r="DC35" i="14"/>
  <c r="DL35" i="14"/>
  <c r="DU35" i="14"/>
  <c r="ED35" i="14"/>
  <c r="EM35" i="14"/>
  <c r="EV35" i="14"/>
  <c r="FE35" i="14"/>
  <c r="FN35" i="14"/>
  <c r="FW35" i="14"/>
  <c r="GF35" i="14"/>
  <c r="GO35" i="14"/>
  <c r="GX35" i="14"/>
  <c r="HG35" i="14"/>
  <c r="HP35" i="14"/>
  <c r="HY35" i="14"/>
  <c r="IH35" i="14"/>
  <c r="IQ35" i="14"/>
  <c r="IZ35" i="14"/>
  <c r="JI35" i="14"/>
  <c r="JR35" i="14"/>
  <c r="CT36" i="14"/>
  <c r="DC36" i="14"/>
  <c r="DL36" i="14"/>
  <c r="DU36" i="14"/>
  <c r="ED36" i="14"/>
  <c r="EM36" i="14"/>
  <c r="EV36" i="14"/>
  <c r="FE36" i="14"/>
  <c r="FN36" i="14"/>
  <c r="FW36" i="14"/>
  <c r="GF36" i="14"/>
  <c r="GO36" i="14"/>
  <c r="GX36" i="14"/>
  <c r="HG36" i="14"/>
  <c r="HP36" i="14"/>
  <c r="HY36" i="14"/>
  <c r="IH36" i="14"/>
  <c r="IQ36" i="14"/>
  <c r="IZ36" i="14"/>
  <c r="JI36" i="14"/>
  <c r="JR36" i="14"/>
  <c r="CT37" i="14"/>
  <c r="DC37" i="14"/>
  <c r="DL37" i="14"/>
  <c r="DU37" i="14"/>
  <c r="ED37" i="14"/>
  <c r="EM37" i="14"/>
  <c r="EV37" i="14"/>
  <c r="FE37" i="14"/>
  <c r="FN37" i="14"/>
  <c r="FW37" i="14"/>
  <c r="GF37" i="14"/>
  <c r="GO37" i="14"/>
  <c r="GX37" i="14"/>
  <c r="HG37" i="14"/>
  <c r="HP37" i="14"/>
  <c r="HY37" i="14"/>
  <c r="IH37" i="14"/>
  <c r="IQ37" i="14"/>
  <c r="IZ37" i="14"/>
  <c r="JI37" i="14"/>
  <c r="JR37" i="14"/>
  <c r="CT38" i="14"/>
  <c r="DC38" i="14"/>
  <c r="DL38" i="14"/>
  <c r="DU38" i="14"/>
  <c r="ED38" i="14"/>
  <c r="EM38" i="14"/>
  <c r="EV38" i="14"/>
  <c r="FE38" i="14"/>
  <c r="FN38" i="14"/>
  <c r="FW38" i="14"/>
  <c r="GF38" i="14"/>
  <c r="GO38" i="14"/>
  <c r="GX38" i="14"/>
  <c r="HG38" i="14"/>
  <c r="HP38" i="14"/>
  <c r="HY38" i="14"/>
  <c r="IH38" i="14"/>
  <c r="IQ38" i="14"/>
  <c r="IZ38" i="14"/>
  <c r="JI38" i="14"/>
  <c r="JR38" i="14"/>
  <c r="CT39" i="14"/>
  <c r="DC39" i="14"/>
  <c r="DL39" i="14"/>
  <c r="DU39" i="14"/>
  <c r="ED39" i="14"/>
  <c r="EM39" i="14"/>
  <c r="EV39" i="14"/>
  <c r="FE39" i="14"/>
  <c r="FN39" i="14"/>
  <c r="FW39" i="14"/>
  <c r="GF39" i="14"/>
  <c r="GO39" i="14"/>
  <c r="GX39" i="14"/>
  <c r="HG39" i="14"/>
  <c r="HP39" i="14"/>
  <c r="HY39" i="14"/>
  <c r="IH39" i="14"/>
  <c r="IQ39" i="14"/>
  <c r="IZ39" i="14"/>
  <c r="JI39" i="14"/>
  <c r="JR39" i="14"/>
  <c r="CT40" i="14"/>
  <c r="DC40" i="14"/>
  <c r="DL40" i="14"/>
  <c r="DU40" i="14"/>
  <c r="ED40" i="14"/>
  <c r="EM40" i="14"/>
  <c r="EV40" i="14"/>
  <c r="FE40" i="14"/>
  <c r="FN40" i="14"/>
  <c r="FW40" i="14"/>
  <c r="GF40" i="14"/>
  <c r="GO40" i="14"/>
  <c r="GX40" i="14"/>
  <c r="HG40" i="14"/>
  <c r="HP40" i="14"/>
  <c r="HY40" i="14"/>
  <c r="IH40" i="14"/>
  <c r="IQ40" i="14"/>
  <c r="IZ40" i="14"/>
  <c r="JI40" i="14"/>
  <c r="JR40" i="14"/>
  <c r="CT41" i="14"/>
  <c r="DC41" i="14"/>
  <c r="DL41" i="14"/>
  <c r="DU41" i="14"/>
  <c r="ED41" i="14"/>
  <c r="EM41" i="14"/>
  <c r="EV41" i="14"/>
  <c r="FE41" i="14"/>
  <c r="FN41" i="14"/>
  <c r="FW41" i="14"/>
  <c r="GF41" i="14"/>
  <c r="GO41" i="14"/>
  <c r="GX41" i="14"/>
  <c r="HG41" i="14"/>
  <c r="HP41" i="14"/>
  <c r="HY41" i="14"/>
  <c r="IH41" i="14"/>
  <c r="IQ41" i="14"/>
  <c r="IZ41" i="14"/>
  <c r="JI41" i="14"/>
  <c r="JR41" i="14"/>
  <c r="CT42" i="14"/>
  <c r="DC42" i="14"/>
  <c r="DL42" i="14"/>
  <c r="DU42" i="14"/>
  <c r="ED42" i="14"/>
  <c r="EM42" i="14"/>
  <c r="EV42" i="14"/>
  <c r="FE42" i="14"/>
  <c r="FN42" i="14"/>
  <c r="FW42" i="14"/>
  <c r="GF42" i="14"/>
  <c r="GO42" i="14"/>
  <c r="GX42" i="14"/>
  <c r="HG42" i="14"/>
  <c r="HP42" i="14"/>
  <c r="HY42" i="14"/>
  <c r="IH42" i="14"/>
  <c r="IQ42" i="14"/>
  <c r="IZ42" i="14"/>
  <c r="JI42" i="14"/>
  <c r="JR42" i="14"/>
  <c r="CT43" i="14"/>
  <c r="DC43" i="14"/>
  <c r="DL43" i="14"/>
  <c r="DU43" i="14"/>
  <c r="ED43" i="14"/>
  <c r="EM43" i="14"/>
  <c r="EV43" i="14"/>
  <c r="FE43" i="14"/>
  <c r="FN43" i="14"/>
  <c r="FW43" i="14"/>
  <c r="GF43" i="14"/>
  <c r="GO43" i="14"/>
  <c r="GX43" i="14"/>
  <c r="HG43" i="14"/>
  <c r="HP43" i="14"/>
  <c r="HY43" i="14"/>
  <c r="IH43" i="14"/>
  <c r="IQ43" i="14"/>
  <c r="IZ43" i="14"/>
  <c r="JI43" i="14"/>
  <c r="JR43" i="14"/>
  <c r="CT44" i="14"/>
  <c r="DC44" i="14"/>
  <c r="DL44" i="14"/>
  <c r="DU44" i="14"/>
  <c r="ED44" i="14"/>
  <c r="EM44" i="14"/>
  <c r="EV44" i="14"/>
  <c r="FE44" i="14"/>
  <c r="FN44" i="14"/>
  <c r="FW44" i="14"/>
  <c r="GF44" i="14"/>
  <c r="GO44" i="14"/>
  <c r="GX44" i="14"/>
  <c r="HG44" i="14"/>
  <c r="HP44" i="14"/>
  <c r="HY44" i="14"/>
  <c r="IH44" i="14"/>
  <c r="IQ44" i="14"/>
  <c r="IZ44" i="14"/>
  <c r="JI44" i="14"/>
  <c r="JR44" i="14"/>
  <c r="CT45" i="14"/>
  <c r="DC45" i="14"/>
  <c r="DL45" i="14"/>
  <c r="DU45" i="14"/>
  <c r="ED45" i="14"/>
  <c r="EM45" i="14"/>
  <c r="EV45" i="14"/>
  <c r="FE45" i="14"/>
  <c r="FN45" i="14"/>
  <c r="FW45" i="14"/>
  <c r="GF45" i="14"/>
  <c r="GO45" i="14"/>
  <c r="GX45" i="14"/>
  <c r="HG45" i="14"/>
  <c r="HP45" i="14"/>
  <c r="HY45" i="14"/>
  <c r="IH45" i="14"/>
  <c r="IQ45" i="14"/>
  <c r="IZ45" i="14"/>
  <c r="JI45" i="14"/>
  <c r="JR45" i="14"/>
  <c r="CT46" i="14"/>
  <c r="DC46" i="14"/>
  <c r="DL46" i="14"/>
  <c r="DU46" i="14"/>
  <c r="ED46" i="14"/>
  <c r="EM46" i="14"/>
  <c r="EV46" i="14"/>
  <c r="FE46" i="14"/>
  <c r="FN46" i="14"/>
  <c r="FW46" i="14"/>
  <c r="GF46" i="14"/>
  <c r="GO46" i="14"/>
  <c r="GX46" i="14"/>
  <c r="HG46" i="14"/>
  <c r="HP46" i="14"/>
  <c r="HY46" i="14"/>
  <c r="IH46" i="14"/>
  <c r="IQ46" i="14"/>
  <c r="IZ46" i="14"/>
  <c r="JI46" i="14"/>
  <c r="JR46" i="14"/>
  <c r="JR7" i="14"/>
  <c r="JI7" i="14"/>
  <c r="IZ7" i="14"/>
  <c r="IQ7" i="14"/>
  <c r="HY7" i="14"/>
  <c r="HP7" i="14"/>
  <c r="HG7" i="14"/>
  <c r="GX7" i="14"/>
  <c r="GO7" i="14"/>
  <c r="GF7" i="14"/>
  <c r="FW7" i="14"/>
  <c r="FN7" i="14"/>
  <c r="FE7" i="14"/>
  <c r="EV7" i="14"/>
  <c r="EM7" i="14"/>
  <c r="ED7" i="14"/>
  <c r="DU7" i="14"/>
  <c r="DL7" i="14"/>
  <c r="DC7" i="14"/>
  <c r="CT7" i="14"/>
  <c r="CK7" i="14"/>
  <c r="AI8" i="14"/>
  <c r="AI9" i="14"/>
  <c r="AI10" i="14"/>
  <c r="AI11" i="14"/>
  <c r="AI12" i="14"/>
  <c r="AI13" i="14"/>
  <c r="AI14" i="14"/>
  <c r="AI15" i="14"/>
  <c r="AI16" i="14"/>
  <c r="AI17" i="14"/>
  <c r="AI18" i="14"/>
  <c r="AI19" i="14"/>
  <c r="AI20" i="14"/>
  <c r="AI21" i="14"/>
  <c r="AI22" i="14"/>
  <c r="AI23" i="14"/>
  <c r="AI24" i="14"/>
  <c r="AI25" i="14"/>
  <c r="AI26" i="14"/>
  <c r="AI27" i="14"/>
  <c r="AI28" i="14"/>
  <c r="AI29" i="14"/>
  <c r="AI30" i="14"/>
  <c r="AI31" i="14"/>
  <c r="AI32" i="14"/>
  <c r="AI33" i="14"/>
  <c r="AI34" i="14"/>
  <c r="AI35" i="14"/>
  <c r="AI36" i="14"/>
  <c r="AI37" i="14"/>
  <c r="AI38" i="14"/>
  <c r="AI39" i="14"/>
  <c r="AI40" i="14"/>
  <c r="AI41" i="14"/>
  <c r="AI42" i="14"/>
  <c r="AI43" i="14"/>
  <c r="AI44" i="14"/>
  <c r="AI45" i="14"/>
  <c r="AI46" i="14"/>
  <c r="J109" i="11" l="1"/>
  <c r="V109" i="11"/>
  <c r="AD109" i="11"/>
  <c r="AL109" i="11"/>
  <c r="F109" i="11"/>
  <c r="L109" i="11"/>
  <c r="T109" i="11"/>
  <c r="AB109" i="11"/>
  <c r="AN109" i="11"/>
  <c r="H109" i="11"/>
  <c r="R109" i="11"/>
  <c r="AJ109" i="11"/>
  <c r="P109" i="11"/>
  <c r="Z109" i="11"/>
  <c r="AH109" i="11"/>
  <c r="N109" i="11"/>
  <c r="X109" i="11"/>
  <c r="AF109" i="11"/>
  <c r="AP109" i="11"/>
  <c r="AR109" i="11"/>
  <c r="D109" i="11"/>
  <c r="D83" i="31"/>
  <c r="F83" i="31"/>
  <c r="H83" i="31"/>
  <c r="J83" i="31"/>
  <c r="L83" i="31"/>
  <c r="N83" i="31"/>
  <c r="P83" i="31"/>
  <c r="R83" i="31"/>
  <c r="T83" i="31"/>
  <c r="V83" i="31"/>
  <c r="X83" i="31"/>
  <c r="Z83" i="31"/>
  <c r="AB83" i="31"/>
  <c r="AD83" i="31"/>
  <c r="AF83" i="31"/>
  <c r="AH83" i="31"/>
  <c r="AJ83" i="31"/>
  <c r="AL83" i="31"/>
  <c r="AN83" i="31"/>
  <c r="AP83" i="31"/>
  <c r="AR83" i="31"/>
  <c r="C28" i="11"/>
  <c r="C20" i="11"/>
  <c r="C33" i="11"/>
  <c r="C25" i="11"/>
  <c r="C17" i="11"/>
  <c r="C27" i="11"/>
  <c r="C19" i="11"/>
  <c r="C14" i="11"/>
  <c r="C26" i="11"/>
  <c r="C18" i="11"/>
  <c r="C32" i="11"/>
  <c r="C24" i="11"/>
  <c r="C16" i="11"/>
  <c r="C31" i="11"/>
  <c r="C23" i="11"/>
  <c r="C15" i="11"/>
  <c r="C30" i="11"/>
  <c r="C22" i="11"/>
  <c r="C29" i="11"/>
  <c r="C21" i="11"/>
  <c r="CK46" i="14"/>
  <c r="CK44" i="14"/>
  <c r="CK42" i="14"/>
  <c r="CK40" i="14"/>
  <c r="CK38" i="14"/>
  <c r="CK36" i="14"/>
  <c r="CK34" i="14"/>
  <c r="CK32" i="14"/>
  <c r="CK30" i="14"/>
  <c r="CK28" i="14"/>
  <c r="CK26" i="14"/>
  <c r="CK24" i="14"/>
  <c r="CK22" i="14"/>
  <c r="CK20" i="14"/>
  <c r="CK18" i="14"/>
  <c r="CK16" i="14"/>
  <c r="CK14" i="14"/>
  <c r="CK12" i="14"/>
  <c r="CK10" i="14"/>
  <c r="CK8" i="14"/>
  <c r="CK45" i="14"/>
  <c r="CK43" i="14"/>
  <c r="CK41" i="14"/>
  <c r="CK39" i="14"/>
  <c r="CK37" i="14"/>
  <c r="CK35" i="14"/>
  <c r="CK33" i="14"/>
  <c r="CK31" i="14"/>
  <c r="CK29" i="14"/>
  <c r="CK27" i="14"/>
  <c r="CK25" i="14"/>
  <c r="CK23" i="14"/>
  <c r="CK21" i="14"/>
  <c r="CK19" i="14"/>
  <c r="CK17" i="14"/>
  <c r="CK15" i="14"/>
  <c r="CK13" i="14"/>
  <c r="CK11" i="14"/>
  <c r="CK9" i="14"/>
  <c r="JR5" i="14"/>
  <c r="JI5" i="14"/>
  <c r="IZ5" i="14"/>
  <c r="IQ5" i="14"/>
  <c r="IH5" i="14"/>
  <c r="HY5" i="14"/>
  <c r="HP5" i="14"/>
  <c r="HG5" i="14"/>
  <c r="GX5" i="14"/>
  <c r="GO5" i="14"/>
  <c r="GF5" i="14"/>
  <c r="FW5" i="14"/>
  <c r="FN5" i="14"/>
  <c r="FE5" i="14"/>
  <c r="EV5" i="14"/>
  <c r="EM5" i="14"/>
  <c r="ED5" i="14"/>
  <c r="DU5" i="14"/>
  <c r="DC5" i="14"/>
  <c r="DL5" i="14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4" i="8"/>
  <c r="A3" i="14" l="1"/>
  <c r="B83" i="31"/>
  <c r="C75" i="31" s="1"/>
  <c r="B109" i="11"/>
  <c r="C34" i="11"/>
  <c r="B22" i="1"/>
  <c r="B23" i="1"/>
  <c r="B22" i="4"/>
  <c r="C80" i="31" l="1"/>
  <c r="C76" i="31"/>
  <c r="C78" i="31"/>
  <c r="C81" i="31"/>
  <c r="C79" i="31"/>
  <c r="C77" i="31"/>
  <c r="C82" i="31"/>
  <c r="C108" i="11"/>
  <c r="C101" i="11"/>
  <c r="C102" i="11"/>
  <c r="C107" i="11"/>
  <c r="C106" i="11"/>
  <c r="C105" i="11"/>
  <c r="C104" i="11"/>
  <c r="C103" i="11"/>
  <c r="H2" i="7"/>
  <c r="H3" i="7"/>
  <c r="C83" i="31" l="1"/>
  <c r="C109" i="11"/>
  <c r="C7" i="9"/>
  <c r="C5" i="9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B23" i="4"/>
  <c r="B24" i="4"/>
  <c r="B17" i="4"/>
  <c r="B18" i="4"/>
  <c r="B19" i="4"/>
  <c r="B20" i="4"/>
  <c r="B32" i="1"/>
  <c r="C34" i="1"/>
  <c r="B4" i="4"/>
  <c r="B83" i="1"/>
  <c r="B84" i="1"/>
  <c r="B85" i="1"/>
  <c r="B86" i="1"/>
  <c r="B87" i="1"/>
  <c r="B88" i="1"/>
  <c r="B89" i="1"/>
  <c r="B90" i="1"/>
  <c r="B91" i="1"/>
  <c r="B82" i="1"/>
  <c r="G4" i="7" l="1" a="1"/>
  <c r="B4" i="8"/>
  <c r="A30" i="4"/>
  <c r="D99" i="11"/>
  <c r="B40" i="11"/>
  <c r="D73" i="31"/>
  <c r="B14" i="31"/>
  <c r="CT5" i="14"/>
  <c r="B21" i="4"/>
  <c r="G4" i="7" l="1"/>
  <c r="G42" i="7"/>
  <c r="H42" i="7" s="1"/>
  <c r="G34" i="7"/>
  <c r="H34" i="7" s="1"/>
  <c r="G50" i="7"/>
  <c r="H50" i="7" s="1"/>
  <c r="G48" i="7"/>
  <c r="H48" i="7" s="1"/>
  <c r="G31" i="7"/>
  <c r="H31" i="7" s="1"/>
  <c r="G22" i="7"/>
  <c r="G13" i="7"/>
  <c r="G39" i="7"/>
  <c r="H39" i="7" s="1"/>
  <c r="G27" i="7"/>
  <c r="H27" i="7" s="1"/>
  <c r="G18" i="7"/>
  <c r="G40" i="7"/>
  <c r="H40" i="7" s="1"/>
  <c r="G23" i="7"/>
  <c r="G14" i="7"/>
  <c r="G5" i="7"/>
  <c r="G35" i="7"/>
  <c r="H35" i="7" s="1"/>
  <c r="G11" i="7"/>
  <c r="G49" i="7"/>
  <c r="H49" i="7" s="1"/>
  <c r="G32" i="7"/>
  <c r="H32" i="7" s="1"/>
  <c r="G15" i="7"/>
  <c r="G6" i="7"/>
  <c r="G52" i="7"/>
  <c r="H52" i="7" s="1"/>
  <c r="G21" i="7"/>
  <c r="G10" i="7"/>
  <c r="G41" i="7"/>
  <c r="H41" i="7" s="1"/>
  <c r="G24" i="7"/>
  <c r="G7" i="7"/>
  <c r="G53" i="7"/>
  <c r="H53" i="7" s="1"/>
  <c r="G44" i="7"/>
  <c r="H44" i="7" s="1"/>
  <c r="G30" i="7"/>
  <c r="H30" i="7" s="1"/>
  <c r="G43" i="7"/>
  <c r="H43" i="7" s="1"/>
  <c r="G33" i="7"/>
  <c r="H33" i="7" s="1"/>
  <c r="G16" i="7"/>
  <c r="G54" i="7"/>
  <c r="H54" i="7" s="1"/>
  <c r="G45" i="7"/>
  <c r="H45" i="7" s="1"/>
  <c r="G36" i="7"/>
  <c r="H36" i="7" s="1"/>
  <c r="G19" i="7"/>
  <c r="G26" i="7"/>
  <c r="H26" i="7" s="1"/>
  <c r="G25" i="7"/>
  <c r="H25" i="7" s="1"/>
  <c r="G8" i="7"/>
  <c r="G46" i="7"/>
  <c r="H46" i="7" s="1"/>
  <c r="G37" i="7"/>
  <c r="H37" i="7" s="1"/>
  <c r="G28" i="7"/>
  <c r="H28" i="7" s="1"/>
  <c r="G51" i="7"/>
  <c r="H51" i="7" s="1"/>
  <c r="G17" i="7"/>
  <c r="G47" i="7"/>
  <c r="H47" i="7" s="1"/>
  <c r="G38" i="7"/>
  <c r="H38" i="7" s="1"/>
  <c r="G29" i="7"/>
  <c r="H29" i="7" s="1"/>
  <c r="G20" i="7"/>
  <c r="H20" i="7" s="1"/>
  <c r="G9" i="7"/>
  <c r="G12" i="7"/>
  <c r="H15" i="7"/>
  <c r="H22" i="7"/>
  <c r="H21" i="7"/>
  <c r="H23" i="7"/>
  <c r="H17" i="7"/>
  <c r="H19" i="7"/>
  <c r="H18" i="7"/>
  <c r="H24" i="7"/>
  <c r="H16" i="7"/>
  <c r="C103" i="1"/>
  <c r="C101" i="1"/>
  <c r="C95" i="1"/>
  <c r="C93" i="1"/>
  <c r="C67" i="1"/>
  <c r="C65" i="1"/>
  <c r="E75" i="31"/>
  <c r="C67" i="31"/>
  <c r="B8" i="31"/>
  <c r="A84" i="31" s="1"/>
  <c r="M102" i="11"/>
  <c r="U102" i="11"/>
  <c r="AC102" i="11"/>
  <c r="AG105" i="11"/>
  <c r="AK102" i="11"/>
  <c r="G102" i="11"/>
  <c r="C99" i="1"/>
  <c r="C97" i="1"/>
  <c r="C29" i="9"/>
  <c r="C35" i="1"/>
  <c r="C33" i="1"/>
  <c r="C32" i="1"/>
  <c r="C27" i="1"/>
  <c r="C11" i="1"/>
  <c r="C9" i="1"/>
  <c r="C93" i="11"/>
  <c r="D79" i="11" l="1"/>
  <c r="D64" i="11"/>
  <c r="D88" i="11"/>
  <c r="D61" i="11"/>
  <c r="D65" i="11"/>
  <c r="D69" i="11"/>
  <c r="D73" i="11"/>
  <c r="D77" i="11"/>
  <c r="D81" i="11"/>
  <c r="D85" i="11"/>
  <c r="D89" i="11"/>
  <c r="D67" i="11"/>
  <c r="D83" i="11"/>
  <c r="D75" i="11"/>
  <c r="D68" i="11"/>
  <c r="D84" i="11"/>
  <c r="D62" i="11"/>
  <c r="D66" i="11"/>
  <c r="D70" i="11"/>
  <c r="D74" i="11"/>
  <c r="D78" i="11"/>
  <c r="D82" i="11"/>
  <c r="D86" i="11"/>
  <c r="D90" i="11"/>
  <c r="D63" i="11"/>
  <c r="D87" i="11"/>
  <c r="D71" i="11"/>
  <c r="D72" i="11"/>
  <c r="D76" i="11"/>
  <c r="D80" i="11"/>
  <c r="D59" i="31"/>
  <c r="D63" i="31"/>
  <c r="D60" i="31"/>
  <c r="D64" i="31"/>
  <c r="D62" i="31"/>
  <c r="D61" i="31"/>
  <c r="D58" i="31"/>
  <c r="D48" i="31"/>
  <c r="D52" i="31"/>
  <c r="D56" i="31"/>
  <c r="D49" i="31"/>
  <c r="D53" i="31"/>
  <c r="D57" i="31"/>
  <c r="D51" i="31"/>
  <c r="D50" i="31"/>
  <c r="D54" i="31"/>
  <c r="D47" i="31"/>
  <c r="D55" i="31"/>
  <c r="A68" i="31"/>
  <c r="D37" i="31"/>
  <c r="D39" i="31"/>
  <c r="D36" i="31"/>
  <c r="D40" i="31"/>
  <c r="D44" i="31"/>
  <c r="D41" i="31"/>
  <c r="D45" i="31"/>
  <c r="D43" i="31"/>
  <c r="D38" i="31"/>
  <c r="D42" i="31"/>
  <c r="D46" i="31"/>
  <c r="D35" i="31"/>
  <c r="O106" i="11"/>
  <c r="O101" i="11"/>
  <c r="E101" i="11"/>
  <c r="E102" i="11"/>
  <c r="C7" i="31"/>
  <c r="C6" i="31"/>
  <c r="AO108" i="11"/>
  <c r="Y108" i="11"/>
  <c r="Q108" i="11"/>
  <c r="I108" i="11"/>
  <c r="I105" i="11"/>
  <c r="K101" i="11"/>
  <c r="Q105" i="11"/>
  <c r="S101" i="11"/>
  <c r="Y105" i="11"/>
  <c r="AA101" i="11"/>
  <c r="AI101" i="11"/>
  <c r="AO105" i="11"/>
  <c r="AQ101" i="11"/>
  <c r="E103" i="11"/>
  <c r="AS108" i="11"/>
  <c r="AG108" i="11"/>
  <c r="G107" i="11"/>
  <c r="AM107" i="11"/>
  <c r="AE107" i="11"/>
  <c r="W107" i="11"/>
  <c r="O107" i="11"/>
  <c r="G104" i="11"/>
  <c r="G108" i="11"/>
  <c r="K106" i="11"/>
  <c r="M103" i="11"/>
  <c r="M107" i="11"/>
  <c r="S106" i="11"/>
  <c r="U103" i="11"/>
  <c r="U107" i="11"/>
  <c r="AA106" i="11"/>
  <c r="AC103" i="11"/>
  <c r="AC107" i="11"/>
  <c r="AI106" i="11"/>
  <c r="AK103" i="11"/>
  <c r="AK107" i="11"/>
  <c r="AQ106" i="11"/>
  <c r="I81" i="31"/>
  <c r="S82" i="31"/>
  <c r="O82" i="31"/>
  <c r="K82" i="31"/>
  <c r="AI82" i="31"/>
  <c r="AE82" i="31"/>
  <c r="AA82" i="31"/>
  <c r="W82" i="31"/>
  <c r="AM82" i="31"/>
  <c r="G82" i="31"/>
  <c r="U81" i="31"/>
  <c r="Q81" i="31"/>
  <c r="M81" i="31"/>
  <c r="AK81" i="31"/>
  <c r="AG81" i="31"/>
  <c r="AC81" i="31"/>
  <c r="Y81" i="31"/>
  <c r="AO81" i="31"/>
  <c r="AQ82" i="31"/>
  <c r="AS81" i="31"/>
  <c r="E77" i="31"/>
  <c r="O108" i="11"/>
  <c r="W108" i="11"/>
  <c r="AE108" i="11"/>
  <c r="AM108" i="11"/>
  <c r="G105" i="11"/>
  <c r="I101" i="11"/>
  <c r="I106" i="11"/>
  <c r="K103" i="11"/>
  <c r="K102" i="11"/>
  <c r="K107" i="11"/>
  <c r="M104" i="11"/>
  <c r="M108" i="11"/>
  <c r="O105" i="11"/>
  <c r="Q101" i="11"/>
  <c r="Q106" i="11"/>
  <c r="S103" i="11"/>
  <c r="S102" i="11"/>
  <c r="S107" i="11"/>
  <c r="U104" i="11"/>
  <c r="U108" i="11"/>
  <c r="W105" i="11"/>
  <c r="Y101" i="11"/>
  <c r="Y106" i="11"/>
  <c r="AA103" i="11"/>
  <c r="AA102" i="11"/>
  <c r="AA107" i="11"/>
  <c r="AC104" i="11"/>
  <c r="AC108" i="11"/>
  <c r="AE105" i="11"/>
  <c r="AG101" i="11"/>
  <c r="AG106" i="11"/>
  <c r="AI103" i="11"/>
  <c r="AI102" i="11"/>
  <c r="AI107" i="11"/>
  <c r="AK104" i="11"/>
  <c r="AK108" i="11"/>
  <c r="AM105" i="11"/>
  <c r="AO101" i="11"/>
  <c r="AO106" i="11"/>
  <c r="AQ103" i="11"/>
  <c r="AQ102" i="11"/>
  <c r="AQ107" i="11"/>
  <c r="G101" i="11"/>
  <c r="G106" i="11"/>
  <c r="I103" i="11"/>
  <c r="I102" i="11"/>
  <c r="I107" i="11"/>
  <c r="K104" i="11"/>
  <c r="K108" i="11"/>
  <c r="M105" i="11"/>
  <c r="Q103" i="11"/>
  <c r="Q102" i="11"/>
  <c r="Q107" i="11"/>
  <c r="S104" i="11"/>
  <c r="S108" i="11"/>
  <c r="U105" i="11"/>
  <c r="W101" i="11"/>
  <c r="W106" i="11"/>
  <c r="Y103" i="11"/>
  <c r="Y102" i="11"/>
  <c r="Y107" i="11"/>
  <c r="AA104" i="11"/>
  <c r="AA108" i="11"/>
  <c r="AC105" i="11"/>
  <c r="AE101" i="11"/>
  <c r="AE106" i="11"/>
  <c r="AG103" i="11"/>
  <c r="AG102" i="11"/>
  <c r="AG107" i="11"/>
  <c r="AI104" i="11"/>
  <c r="AI108" i="11"/>
  <c r="AK105" i="11"/>
  <c r="AM101" i="11"/>
  <c r="AM106" i="11"/>
  <c r="AO103" i="11"/>
  <c r="AO102" i="11"/>
  <c r="AO107" i="11"/>
  <c r="AQ104" i="11"/>
  <c r="AQ108" i="11"/>
  <c r="O104" i="11"/>
  <c r="W104" i="11"/>
  <c r="AE104" i="11"/>
  <c r="AM104" i="11"/>
  <c r="D65" i="31"/>
  <c r="G103" i="11"/>
  <c r="I104" i="11"/>
  <c r="K105" i="11"/>
  <c r="M101" i="11"/>
  <c r="M106" i="11"/>
  <c r="O103" i="11"/>
  <c r="O102" i="11"/>
  <c r="Q104" i="11"/>
  <c r="S105" i="11"/>
  <c r="U101" i="11"/>
  <c r="U106" i="11"/>
  <c r="W103" i="11"/>
  <c r="W102" i="11"/>
  <c r="Y104" i="11"/>
  <c r="AA105" i="11"/>
  <c r="AC101" i="11"/>
  <c r="AC106" i="11"/>
  <c r="AE103" i="11"/>
  <c r="AE102" i="11"/>
  <c r="AG104" i="11"/>
  <c r="AI105" i="11"/>
  <c r="AK101" i="11"/>
  <c r="AK106" i="11"/>
  <c r="AM103" i="11"/>
  <c r="AM102" i="11"/>
  <c r="AO104" i="11"/>
  <c r="AQ105" i="11"/>
  <c r="E106" i="11"/>
  <c r="E104" i="11"/>
  <c r="E108" i="11"/>
  <c r="E107" i="11"/>
  <c r="E105" i="11"/>
  <c r="D92" i="11"/>
  <c r="A94" i="11"/>
  <c r="AS103" i="11"/>
  <c r="AS105" i="11"/>
  <c r="AS102" i="11"/>
  <c r="AS107" i="11"/>
  <c r="AS101" i="11"/>
  <c r="AS104" i="11"/>
  <c r="AS106" i="11"/>
  <c r="A9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D27" i="31"/>
  <c r="D28" i="31"/>
  <c r="D29" i="31"/>
  <c r="D30" i="31"/>
  <c r="D31" i="31"/>
  <c r="D32" i="31"/>
  <c r="D33" i="31"/>
  <c r="D34" i="31"/>
  <c r="D66" i="31"/>
  <c r="E80" i="31"/>
  <c r="E78" i="31"/>
  <c r="E82" i="31"/>
  <c r="G77" i="31"/>
  <c r="G79" i="31"/>
  <c r="G76" i="31"/>
  <c r="G81" i="31"/>
  <c r="I75" i="31"/>
  <c r="I78" i="31"/>
  <c r="I80" i="31"/>
  <c r="I82" i="31"/>
  <c r="K77" i="31"/>
  <c r="K79" i="31"/>
  <c r="K76" i="31"/>
  <c r="K81" i="31"/>
  <c r="M75" i="31"/>
  <c r="M78" i="31"/>
  <c r="M80" i="31"/>
  <c r="M82" i="31"/>
  <c r="O77" i="31"/>
  <c r="O79" i="31"/>
  <c r="O76" i="31"/>
  <c r="O81" i="31"/>
  <c r="Q75" i="31"/>
  <c r="Q78" i="31"/>
  <c r="Q80" i="31"/>
  <c r="Q82" i="31"/>
  <c r="S77" i="31"/>
  <c r="S79" i="31"/>
  <c r="S76" i="31"/>
  <c r="S81" i="31"/>
  <c r="U75" i="31"/>
  <c r="U78" i="31"/>
  <c r="U80" i="31"/>
  <c r="U82" i="31"/>
  <c r="W77" i="31"/>
  <c r="W79" i="31"/>
  <c r="W76" i="31"/>
  <c r="W81" i="31"/>
  <c r="Y75" i="31"/>
  <c r="Y78" i="31"/>
  <c r="Y80" i="31"/>
  <c r="Y82" i="31"/>
  <c r="AA77" i="31"/>
  <c r="AA79" i="31"/>
  <c r="AA76" i="31"/>
  <c r="AA81" i="31"/>
  <c r="AC75" i="31"/>
  <c r="AC78" i="31"/>
  <c r="AC80" i="31"/>
  <c r="AC82" i="31"/>
  <c r="AE77" i="31"/>
  <c r="AE79" i="31"/>
  <c r="AE76" i="31"/>
  <c r="AE81" i="31"/>
  <c r="AG75" i="31"/>
  <c r="AG78" i="31"/>
  <c r="AG80" i="31"/>
  <c r="AG82" i="31"/>
  <c r="AI77" i="31"/>
  <c r="AI79" i="31"/>
  <c r="AI76" i="31"/>
  <c r="AI81" i="31"/>
  <c r="AK75" i="31"/>
  <c r="AK78" i="31"/>
  <c r="AK80" i="31"/>
  <c r="AK82" i="31"/>
  <c r="AM77" i="31"/>
  <c r="AM79" i="31"/>
  <c r="AM76" i="31"/>
  <c r="AM81" i="31"/>
  <c r="AO75" i="31"/>
  <c r="AO78" i="31"/>
  <c r="AO80" i="31"/>
  <c r="AO82" i="31"/>
  <c r="AQ77" i="31"/>
  <c r="AQ79" i="31"/>
  <c r="AQ76" i="31"/>
  <c r="AQ81" i="31"/>
  <c r="AS75" i="31"/>
  <c r="AS78" i="31"/>
  <c r="AS80" i="31"/>
  <c r="AS82" i="31"/>
  <c r="E81" i="31"/>
  <c r="E76" i="31"/>
  <c r="E79" i="31"/>
  <c r="G75" i="31"/>
  <c r="G78" i="31"/>
  <c r="G80" i="31"/>
  <c r="I77" i="31"/>
  <c r="I79" i="31"/>
  <c r="I76" i="31"/>
  <c r="K75" i="31"/>
  <c r="K78" i="31"/>
  <c r="K80" i="31"/>
  <c r="M77" i="31"/>
  <c r="M79" i="31"/>
  <c r="M76" i="31"/>
  <c r="O75" i="31"/>
  <c r="O78" i="31"/>
  <c r="O80" i="31"/>
  <c r="Q77" i="31"/>
  <c r="Q79" i="31"/>
  <c r="Q76" i="31"/>
  <c r="S75" i="31"/>
  <c r="S78" i="31"/>
  <c r="S80" i="31"/>
  <c r="U77" i="31"/>
  <c r="U79" i="31"/>
  <c r="U76" i="31"/>
  <c r="W75" i="31"/>
  <c r="W78" i="31"/>
  <c r="W80" i="31"/>
  <c r="Y77" i="31"/>
  <c r="Y79" i="31"/>
  <c r="Y76" i="31"/>
  <c r="AA75" i="31"/>
  <c r="AA78" i="31"/>
  <c r="AA80" i="31"/>
  <c r="AC77" i="31"/>
  <c r="AC79" i="31"/>
  <c r="AC76" i="31"/>
  <c r="AE75" i="31"/>
  <c r="AE78" i="31"/>
  <c r="AE80" i="31"/>
  <c r="AG77" i="31"/>
  <c r="AG79" i="31"/>
  <c r="AG76" i="31"/>
  <c r="AI75" i="31"/>
  <c r="AI78" i="31"/>
  <c r="AI80" i="31"/>
  <c r="AK77" i="31"/>
  <c r="AK79" i="31"/>
  <c r="AK76" i="31"/>
  <c r="AM75" i="31"/>
  <c r="AM78" i="31"/>
  <c r="AM80" i="31"/>
  <c r="AO77" i="31"/>
  <c r="AO79" i="31"/>
  <c r="AO76" i="31"/>
  <c r="AQ75" i="31"/>
  <c r="AQ78" i="31"/>
  <c r="AQ80" i="31"/>
  <c r="AS77" i="31"/>
  <c r="AS79" i="31"/>
  <c r="AS76" i="31"/>
  <c r="D51" i="11"/>
  <c r="D52" i="11"/>
  <c r="D53" i="11"/>
  <c r="D54" i="11"/>
  <c r="D55" i="11"/>
  <c r="D56" i="11"/>
  <c r="D57" i="11"/>
  <c r="D58" i="11"/>
  <c r="D59" i="11"/>
  <c r="D60" i="11"/>
  <c r="D91" i="11"/>
  <c r="B8" i="11"/>
  <c r="D41" i="11"/>
  <c r="D42" i="11"/>
  <c r="D43" i="11"/>
  <c r="D44" i="11"/>
  <c r="D45" i="11"/>
  <c r="D46" i="11"/>
  <c r="D47" i="11"/>
  <c r="D48" i="11"/>
  <c r="D49" i="11"/>
  <c r="D50" i="11"/>
  <c r="D40" i="11"/>
  <c r="U109" i="11" l="1"/>
  <c r="AG109" i="11"/>
  <c r="G109" i="11"/>
  <c r="E109" i="11"/>
  <c r="I109" i="11"/>
  <c r="AS109" i="11"/>
  <c r="AK109" i="11"/>
  <c r="E83" i="31"/>
  <c r="AO83" i="31"/>
  <c r="AG83" i="31"/>
  <c r="Y83" i="31"/>
  <c r="Q83" i="31"/>
  <c r="I83" i="31"/>
  <c r="AS83" i="31"/>
  <c r="AK83" i="31"/>
  <c r="AC83" i="31"/>
  <c r="U83" i="31"/>
  <c r="M83" i="31"/>
  <c r="AQ83" i="31"/>
  <c r="AM83" i="31"/>
  <c r="AI83" i="31"/>
  <c r="AE83" i="31"/>
  <c r="AA83" i="31"/>
  <c r="W83" i="31"/>
  <c r="S83" i="31"/>
  <c r="O83" i="31"/>
  <c r="K83" i="31"/>
  <c r="G83" i="31"/>
  <c r="AQ109" i="11"/>
  <c r="AA109" i="11"/>
  <c r="K109" i="11"/>
  <c r="AO109" i="11"/>
  <c r="AC109" i="11"/>
  <c r="M109" i="11"/>
  <c r="Q109" i="11"/>
  <c r="Y109" i="11"/>
  <c r="AI109" i="11"/>
  <c r="S109" i="11"/>
  <c r="AM109" i="11"/>
  <c r="AE109" i="11"/>
  <c r="W109" i="11"/>
  <c r="O109" i="11"/>
  <c r="A9" i="11"/>
  <c r="A110" i="11"/>
  <c r="C8" i="31"/>
  <c r="D67" i="31"/>
  <c r="D93" i="11"/>
  <c r="C7" i="11"/>
  <c r="C6" i="11"/>
  <c r="H5" i="7"/>
  <c r="C8" i="11" l="1"/>
  <c r="H6" i="7"/>
  <c r="H8" i="7"/>
  <c r="H10" i="7"/>
  <c r="H12" i="7"/>
  <c r="H14" i="7"/>
  <c r="H7" i="7"/>
  <c r="H9" i="7"/>
  <c r="H11" i="7"/>
  <c r="H13" i="7"/>
  <c r="H4" i="7"/>
</calcChain>
</file>

<file path=xl/sharedStrings.xml><?xml version="1.0" encoding="utf-8"?>
<sst xmlns="http://schemas.openxmlformats.org/spreadsheetml/2006/main" count="5839" uniqueCount="958">
  <si>
    <t>Titolo del progetto</t>
  </si>
  <si>
    <t>Titolo del progetto in inglese</t>
  </si>
  <si>
    <t>Acronimo</t>
  </si>
  <si>
    <t>Priorità FEASR</t>
  </si>
  <si>
    <t>P1</t>
  </si>
  <si>
    <t>P2</t>
  </si>
  <si>
    <t>P3</t>
  </si>
  <si>
    <t>P4</t>
  </si>
  <si>
    <t>P5</t>
  </si>
  <si>
    <t>P6</t>
  </si>
  <si>
    <t>FOCUS AREA</t>
  </si>
  <si>
    <t xml:space="preserve">Settori prodotti agricoli </t>
  </si>
  <si>
    <t>Editor del progetto</t>
  </si>
  <si>
    <t>Collocazione geografica del progetto</t>
  </si>
  <si>
    <t xml:space="preserve">Obiettivi del progetto </t>
  </si>
  <si>
    <t>Obiettivi del progetto (in inglese)</t>
  </si>
  <si>
    <t>Costo totale del progetto</t>
  </si>
  <si>
    <t xml:space="preserve">Lista Keyword - Inglese </t>
  </si>
  <si>
    <t xml:space="preserve">Sistema di produzione agricola </t>
  </si>
  <si>
    <t xml:space="preserve">Agricultural production system </t>
  </si>
  <si>
    <t xml:space="preserve">Pratiche agricole </t>
  </si>
  <si>
    <t xml:space="preserve">Attrezzature e macchinari agricoli </t>
  </si>
  <si>
    <t xml:space="preserve">Allevamento e benessere degli animali </t>
  </si>
  <si>
    <t xml:space="preserve">Produzione di piante e orticoltura </t>
  </si>
  <si>
    <t xml:space="preserve">Plant production and horticulture </t>
  </si>
  <si>
    <t xml:space="preserve">Paesaggio / gestione del territorio </t>
  </si>
  <si>
    <t xml:space="preserve">Landscape /land management </t>
  </si>
  <si>
    <t xml:space="preserve">Parassiti / controllo delle malattia </t>
  </si>
  <si>
    <t xml:space="preserve">Pest /disease control </t>
  </si>
  <si>
    <t xml:space="preserve">Fertilizzazione e gestione delle sostanze nutritive </t>
  </si>
  <si>
    <t xml:space="preserve">Fertilisation and nutrients management </t>
  </si>
  <si>
    <t xml:space="preserve">Gestione del suolo / funzionalità </t>
  </si>
  <si>
    <t xml:space="preserve">Soil management / functionality </t>
  </si>
  <si>
    <t xml:space="preserve">Risorse genetiche </t>
  </si>
  <si>
    <t xml:space="preserve">Silvicoltura </t>
  </si>
  <si>
    <t xml:space="preserve">Forestry </t>
  </si>
  <si>
    <t xml:space="preserve">Gestione delle risorse idriche </t>
  </si>
  <si>
    <t xml:space="preserve">Water management </t>
  </si>
  <si>
    <t xml:space="preserve">Clima e cambiamenti climatici </t>
  </si>
  <si>
    <t xml:space="preserve">Gestione energetica </t>
  </si>
  <si>
    <t xml:space="preserve">Energy management </t>
  </si>
  <si>
    <t xml:space="preserve">Rifiuti, sottoprodotti e residui di gestione </t>
  </si>
  <si>
    <t xml:space="preserve">Waste, by-products and residues management </t>
  </si>
  <si>
    <t xml:space="preserve">Biodiversità e gestione della natura </t>
  </si>
  <si>
    <t xml:space="preserve">Biodiversity and nature management </t>
  </si>
  <si>
    <t xml:space="preserve">Qualità del cibo / lavorazione e la nutrizione </t>
  </si>
  <si>
    <t xml:space="preserve">Food quality / processing and nutrition </t>
  </si>
  <si>
    <t xml:space="preserve">Catena di distribuzione, marketing e consumo </t>
  </si>
  <si>
    <t xml:space="preserve">Competitività e diversificazione dell'attività agricola/forestale </t>
  </si>
  <si>
    <t xml:space="preserve">Farming/forestry competitiveness and diversification </t>
  </si>
  <si>
    <t xml:space="preserve">Lista Keyword - Italiano </t>
  </si>
  <si>
    <t xml:space="preserve">Farming practice </t>
  </si>
  <si>
    <t xml:space="preserve">Farming equipment and machinery </t>
  </si>
  <si>
    <t xml:space="preserve">Animal husbandry and welfare </t>
  </si>
  <si>
    <t xml:space="preserve">Genetic resources </t>
  </si>
  <si>
    <t xml:space="preserve">Climate and climate change </t>
  </si>
  <si>
    <t>Fonte finanziamento</t>
  </si>
  <si>
    <t>Altra fonte</t>
  </si>
  <si>
    <t>Horizon 2020</t>
  </si>
  <si>
    <t>Altro fondo nazionale</t>
  </si>
  <si>
    <t>Fondo privato</t>
  </si>
  <si>
    <t>CAPOFILA</t>
  </si>
  <si>
    <t>PARTNER 1</t>
  </si>
  <si>
    <t>PARTNER 2</t>
  </si>
  <si>
    <t>PARTNER 3</t>
  </si>
  <si>
    <t>PARTNER 4</t>
  </si>
  <si>
    <t>PARTNER 5</t>
  </si>
  <si>
    <t>Denominazione</t>
  </si>
  <si>
    <t>Settore/Comparto</t>
  </si>
  <si>
    <t>Città</t>
  </si>
  <si>
    <t>Provincia</t>
  </si>
  <si>
    <t>Telefono</t>
  </si>
  <si>
    <t>CUUA</t>
  </si>
  <si>
    <t>Cod. ATECO</t>
  </si>
  <si>
    <t>Indirizzo</t>
  </si>
  <si>
    <t>Email</t>
  </si>
  <si>
    <t>Imprese agricole e forestali</t>
  </si>
  <si>
    <t>Altre imprese</t>
  </si>
  <si>
    <t>Università degli Studi e Enti di ricerca</t>
  </si>
  <si>
    <t>Soggetti eroganti servizi di consulenza</t>
  </si>
  <si>
    <t>Organizzazioni professionali agricole</t>
  </si>
  <si>
    <t>Ordini e Associazioni professionali</t>
  </si>
  <si>
    <t>Organizzazioni sindacali</t>
  </si>
  <si>
    <t>Consorzi di tutela e di valorizzazione</t>
  </si>
  <si>
    <t>Organizzazioni dei produttori e degli allevatori</t>
  </si>
  <si>
    <t>Parchi tecnologici</t>
  </si>
  <si>
    <t>Enti di formazione professionale</t>
  </si>
  <si>
    <t>Associazioni ambientaliste e dei consumatori</t>
  </si>
  <si>
    <t>Enti locali territoriali</t>
  </si>
  <si>
    <t>Tipologia di Enti</t>
  </si>
  <si>
    <t>Cod. CIAA</t>
  </si>
  <si>
    <t>Nome</t>
  </si>
  <si>
    <t>Cognome</t>
  </si>
  <si>
    <t>Competenze ed esperienza pregressa</t>
  </si>
  <si>
    <t>1a) Stimolare l'innovazione e la base di conoscenze nelle zone rurali</t>
  </si>
  <si>
    <t>5c) Favorire l'approvvigionamento e l'utilizzo di fonti di energia rinnovabili, sottoprodotti, materiali di scarto e residui e altre materie grezze non alimentari ai fini della bioeconomia</t>
  </si>
  <si>
    <t>5e) Promuovere la conservazione e il sequestro del carbonio nel settore agricolo e forestale</t>
  </si>
  <si>
    <t>6a) Favorire la diversificazione, la creazione e lo sviluppo di piccole imprese nonché dell'occupazione</t>
  </si>
  <si>
    <t>6b) Stimolare lo sviluppo locale nelle zone rurali</t>
  </si>
  <si>
    <t>6c) Promuovere l'accessibilità, l'uso e la qualità delle tecnologie dell'informazione e della comunicazione (TIC) nelle zone rurali</t>
  </si>
  <si>
    <t>5a) Rendere più efficiente l'uso dell'acqua nell'agricoltura</t>
  </si>
  <si>
    <t>5b) Rendere più efficiente l'uso dell'energia nell'agricoltura e nell'industria alimentare</t>
  </si>
  <si>
    <t>5d) Ridurre le emissioni di metano e di protossido di azoto a carico dell'agricoltura</t>
  </si>
  <si>
    <t>1b) Rinsaldare i nessi tra agricoltura e silvicoltura, da un lato e ricerca e innovazione dall'altro</t>
  </si>
  <si>
    <t>1c) Incoraggiare l'apprendimento lungo tutto l'arco della vita e la formazione professionale</t>
  </si>
  <si>
    <t>2a) Incoraggiare la ristrutturazione delle aziende agricole con problemi strutturali considerevoli</t>
  </si>
  <si>
    <t>2b) Favorire il ricambio generazionale nel settore agricolo</t>
  </si>
  <si>
    <t>3a) Migliore integrazione dei produttori primari nella filiera agroalimentare attraverso i regimi di qualità, mercati locali e filiere corte</t>
  </si>
  <si>
    <t>3b) Sostegno alla ìgestione dei rischi aziendali</t>
  </si>
  <si>
    <t>4a) Salvaguardia, ripristino della biodiversità, tra l'altro nelle zone Natura 2000</t>
  </si>
  <si>
    <t>4b) Migliore gestione delle risorse idriche</t>
  </si>
  <si>
    <t>4c) Migliore gestione del suolo</t>
  </si>
  <si>
    <t xml:space="preserve">Caratteristiche </t>
  </si>
  <si>
    <t xml:space="preserve">Agronomiche </t>
  </si>
  <si>
    <t xml:space="preserve">Zootecniche </t>
  </si>
  <si>
    <t xml:space="preserve">Biologiche </t>
  </si>
  <si>
    <t xml:space="preserve">Biotecnologiche </t>
  </si>
  <si>
    <t xml:space="preserve">Chimiche </t>
  </si>
  <si>
    <t xml:space="preserve">Biochimiche </t>
  </si>
  <si>
    <t xml:space="preserve">Genetiche </t>
  </si>
  <si>
    <t xml:space="preserve">Tecnologiche </t>
  </si>
  <si>
    <t xml:space="preserve">Tecnico-produttive </t>
  </si>
  <si>
    <t xml:space="preserve">Informatiche </t>
  </si>
  <si>
    <t xml:space="preserve">Per la trasformazione </t>
  </si>
  <si>
    <t xml:space="preserve">Per la distribuzione </t>
  </si>
  <si>
    <t xml:space="preserve">Organizzativo/gestionali </t>
  </si>
  <si>
    <t xml:space="preserve">Sociali </t>
  </si>
  <si>
    <t>Altro</t>
  </si>
  <si>
    <t xml:space="preserve">Obiettivo I – Gestione equilibrata delle risorse naturali da parte di agricoltura, forestazione, pesca e acquacoltura </t>
  </si>
  <si>
    <t xml:space="preserve">Obiettivo II – Protezione delle coltivazioni, degli allevamenti zootecnici e ittici e delle foreste da malattie, insetti ed altri nemici </t>
  </si>
  <si>
    <t xml:space="preserve">Obiettivo IV – Sviluppo di nuovi prodotti e processi e miglioramento della qualità dei prodotti </t>
  </si>
  <si>
    <t xml:space="preserve">Obiettivo V – Miglioramento dell’efficienza dei mercati e assistenza ai Paesi terzi e ai PVS </t>
  </si>
  <si>
    <t xml:space="preserve">Obiettivo VI – Protezione della salute e miglioramento della nutrizione dei consumatori </t>
  </si>
  <si>
    <t xml:space="preserve">Obiettivo VII – Promozione dello sviluppo economico, sociale e ambientale delle popolaz. rurali </t>
  </si>
  <si>
    <t xml:space="preserve">Obiettivo VIII – Sviluppo del sistema della conoscenza per l’agricoltura </t>
  </si>
  <si>
    <t>Classificazione per aree problema (Tipo USDA/CRIS)</t>
  </si>
  <si>
    <t>Tipologia azioni</t>
  </si>
  <si>
    <t>Preparatorie</t>
  </si>
  <si>
    <t>Monitoraggio</t>
  </si>
  <si>
    <t>Elenco Partner</t>
  </si>
  <si>
    <t>Capofila</t>
  </si>
  <si>
    <t xml:space="preserve">Miglioramento qualità prodotto </t>
  </si>
  <si>
    <t xml:space="preserve">Miglioramento commercializzazione </t>
  </si>
  <si>
    <t xml:space="preserve">Incremento dei margini di redditività aziendali </t>
  </si>
  <si>
    <t xml:space="preserve">Diversificazione dei prodotti </t>
  </si>
  <si>
    <t>Sicurezza sul lavoro</t>
  </si>
  <si>
    <t>Inclusione sociale</t>
  </si>
  <si>
    <t xml:space="preserve">Salute e sicurezza addetti </t>
  </si>
  <si>
    <t>Valorizzazione/tutela paesaggio</t>
  </si>
  <si>
    <t>Salute consumatori</t>
  </si>
  <si>
    <t>Risparmio idrico</t>
  </si>
  <si>
    <t>Risparmio energetico</t>
  </si>
  <si>
    <t>Tutela della biodiversità</t>
  </si>
  <si>
    <t>Miglioramento qualitativo dell’aria</t>
  </si>
  <si>
    <t>Miglioramento qualitativo dei suoli</t>
  </si>
  <si>
    <t>Miglioramento qualitativo delle acque</t>
  </si>
  <si>
    <t xml:space="preserve">Miglioramento produttività </t>
  </si>
  <si>
    <t>Effetti dell’innovazione</t>
  </si>
  <si>
    <t xml:space="preserve">Personale </t>
  </si>
  <si>
    <t>Spese generali</t>
  </si>
  <si>
    <t xml:space="preserve"> VOCI DI SPESA </t>
  </si>
  <si>
    <t>€</t>
  </si>
  <si>
    <t>Misura PSR</t>
  </si>
  <si>
    <t>Misure PSR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</si>
  <si>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</si>
  <si>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</si>
  <si>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</si>
  <si>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</si>
  <si>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</si>
  <si>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</si>
  <si>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</si>
  <si>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</si>
  <si>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</si>
  <si>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</si>
  <si>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</si>
  <si>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</si>
  <si>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</si>
  <si>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</si>
  <si>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</si>
  <si>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</si>
  <si>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M19</t>
  </si>
  <si>
    <t>M20</t>
  </si>
  <si>
    <t>Dettaglio voci di costo</t>
  </si>
  <si>
    <t>TOTALE</t>
  </si>
  <si>
    <t>%</t>
  </si>
  <si>
    <t>Soggetto</t>
  </si>
  <si>
    <t>COFINANZIATORE 1</t>
  </si>
  <si>
    <t>COFINANZIATORE 2</t>
  </si>
  <si>
    <t>Altre collaborazioni in GO</t>
  </si>
  <si>
    <t>Esperienza pregressa in progetti R&amp;S</t>
  </si>
  <si>
    <t>PARTNER 6</t>
  </si>
  <si>
    <t>PARTNER 7</t>
  </si>
  <si>
    <t>PARTNER 8</t>
  </si>
  <si>
    <t>PARTNER 9</t>
  </si>
  <si>
    <t>PARTNER 10</t>
  </si>
  <si>
    <t>Forma giuridica</t>
  </si>
  <si>
    <t>ATI</t>
  </si>
  <si>
    <t>ATS</t>
  </si>
  <si>
    <t>Contratto di Rete</t>
  </si>
  <si>
    <t>Consorzio</t>
  </si>
  <si>
    <t>Altra forma giuridica</t>
  </si>
  <si>
    <t xml:space="preserve">Obiettivo III – Offerta di prodotti agricoli, forestali e ittici a costi di produzione decrescenti </t>
  </si>
  <si>
    <t>Aree Problema</t>
  </si>
  <si>
    <t>101 Valutazione della risorsa suolo, dal punto di vista chimico, fisico, agronomico</t>
  </si>
  <si>
    <t>102 Interrelazioni tra pianta, suolo, acqua e
nutrienti</t>
  </si>
  <si>
    <t>103 Gestione dei suoli salini e sodici e della salinità</t>
  </si>
  <si>
    <t>104 Usi alternativi dei suoli</t>
  </si>
  <si>
    <t>105 Conservazione ed uso razionale dell’acqua (v.107)</t>
  </si>
  <si>
    <t>106 Sistemi efficienti di bonifica e irrigazione</t>
  </si>
  <si>
    <t>107 Protezione e gestione delle risorse idriche (v.105)</t>
  </si>
  <si>
    <t>108 Modificazioni climatiche e adattamento al clima delle coltivazioni</t>
  </si>
  <si>
    <t>109 Studio e valutazione delle foreste e delle aree a pascolo</t>
  </si>
  <si>
    <t>110 Biologia, coltura e gestione delle foreste e delle colture da legno</t>
  </si>
  <si>
    <t>111 Miglioramento delle risorse da pascolo</t>
  </si>
  <si>
    <t>112 Telerilevamento dei sistemi agricoli e forestali</t>
  </si>
  <si>
    <t>113 Gestione risorse e produzioni ittiche</t>
  </si>
  <si>
    <t>201 Controllo degli insetti che attaccano le foreste</t>
  </si>
  <si>
    <t>202 Controllo delle malattie, parassiti e nematodi che attaccano le piante forestali</t>
  </si>
  <si>
    <t>203 Prevenzione e controllo degli incendi boschivi</t>
  </si>
  <si>
    <t>204 Controllo di insetti, acari, lumache nelle coltivazioni erbacee, nei pascoli e nei fruttiferi</t>
  </si>
  <si>
    <t>205 Controllo delle malattie e dei nematodi delle
coltivazioni erbacee, dei pascoli e dei fruttiferi</t>
  </si>
  <si>
    <t>206 Controllo delle erbe infestanti ed altri organismi nocivi per le colture</t>
  </si>
  <si>
    <t>207 Controllo di insetti e parassiti esterni che attaccano il bestiame, il pollame, le ittiocolture, ed altri animali</t>
  </si>
  <si>
    <t>208 Controllo di malattie del bestiame, del pollame, delle ittiocolture ed altri animali</t>
  </si>
  <si>
    <t>209 Controllo dei parassiti interni del bestiame,
pollame, ittiocolture ed altri animali</t>
  </si>
  <si>
    <t>210 Protezione del bestiame, pollame, ittiocolture ed altri animali da veleni chimici, piante velenose, ed altri pericoli</t>
  </si>
  <si>
    <t>211 Protezione delle piante, degli animali e dell’uomo dagli effetti nocivi dell’inquinamento atmosferico</t>
  </si>
  <si>
    <t>212 Controllo dell’impatto sugli allevamenti ittici di specie ittiofaghe</t>
  </si>
  <si>
    <t>301 Genetica e miglioramento genetico degli alberi e di altre piante forestali</t>
  </si>
  <si>
    <t>302 Nuovi sistemi migliorati di ingegneria forestale</t>
  </si>
  <si>
    <t>303 Economia della produzione forestale (di legno)</t>
  </si>
  <si>
    <t>304 Miglioramento dell’efficienza biologica delle produzioni vegetali</t>
  </si>
  <si>
    <t>305 Meccanizzazione della produzione di frutti e vegetali</t>
  </si>
  <si>
    <t>306 Organizzazione dei sistemi produttivi di frutti, semi da consumo e vegetali</t>
  </si>
  <si>
    <t>307 Performance riproduttiva del bestiame, del pollame, delle ittiocolture e altri animali</t>
  </si>
  <si>
    <t>308 Miglioramento dell’efficienza biologica delle produzioni animali</t>
  </si>
  <si>
    <t>309 Stress ambientali nelle produzioni animali</t>
  </si>
  <si>
    <t>310 Organizzazione dei sistemi di produzione animali</t>
  </si>
  <si>
    <t>311 Api ed altri insetti impollinatori</t>
  </si>
  <si>
    <t>312 Miglioramento delle strutture e attrezzature dell’azienda</t>
  </si>
  <si>
    <t>313 Problemi gestionali dell’azienda</t>
  </si>
  <si>
    <t>314 Meccanizzazione e impianti impiegati nelle produzioni animali</t>
  </si>
  <si>
    <t>315 Tecnologie biologiche e biometria non orientate alla produzione (non-commodity-oriented)</t>
  </si>
  <si>
    <t>316 Biotecnologie nelle produzioni vegetali per il superamento dei limiti della genetica classica</t>
  </si>
  <si>
    <t>317 Protezione e conservazione della variabilità genetica naturale</t>
  </si>
  <si>
    <t>401 Nuovi e migliorati prodotti forestali</t>
  </si>
  <si>
    <t>402 Produzione di frutti e vegetali con maggiore accettabilità dai consumatori</t>
  </si>
  <si>
    <t>403 Mantenimento della qualità di frutti e vegetali durante la conservazione e la distribuzione commerciale</t>
  </si>
  <si>
    <t>404 Nuovi e migliorati prodotti alimentari derivati
dalle produzioni di pieno campo</t>
  </si>
  <si>
    <t>405 Nuovi e migliorati mangimi, prodotti tessili, ed altri prodotti industriali derivati da produzioni agricole, per produrre carta, colle, manufatti
tessili, pitture, additivi, ecc.</t>
  </si>
  <si>
    <t>406 Produzioni animali con maggiore accettabilità dai consumatori</t>
  </si>
  <si>
    <t>407 Nuovi e migliorati prodotti alimentari di origine animale (carni, latte, uova, pesce ecc.)</t>
  </si>
  <si>
    <t>408 Nuovi e migliorati prodotti non alimentari di origine animale</t>
  </si>
  <si>
    <t>409 Mantenimento della qualità nella distribuzione commerciale dei prodotti animali</t>
  </si>
  <si>
    <t>410 Allestimento e messa a punto di piani Hccp e sistemi di qualità (ISO) per le produzioni primarie e trasformate</t>
  </si>
  <si>
    <t>411 Componenti della tipicità dei prodotti primari e dell’agroindustria e controllo dei processi produttivi</t>
  </si>
  <si>
    <t>412 Processi di trasformazione dei prodotti primari</t>
  </si>
  <si>
    <t>501 Miglioramento delle classificazioni e degli standards di prodotti vegetali ed animali</t>
  </si>
  <si>
    <t>502 Miglioramento dei mercati di prodotti forestali</t>
  </si>
  <si>
    <t>503 Miglioramento della classificazione e degli standards dei prodotti forestali</t>
  </si>
  <si>
    <t>504 Miglioramento dell’efficienza dei mercati dei prodotti agricoli e dei mezzi di produzione</t>
  </si>
  <si>
    <t>505 Analisi di domanda, offerta e prezzi di prodotti vegetali ed animali</t>
  </si>
  <si>
    <t>506 Analisi di domanda, offerta e prezzi per i prodotti forestali</t>
  </si>
  <si>
    <t>507 Competitività a livello nazionale e internazionale</t>
  </si>
  <si>
    <t>508 Performance dei mercati</t>
  </si>
  <si>
    <t>509 Attività di gruppi (*organizzazioni di produttori, cooperazione, centri di raccolta e stoccaggio dei prodotti, catene di distribuzione, ecc.), di forme organizzative della produzione e mercati</t>
  </si>
  <si>
    <t>510 Sviluppo delle attività dei mercati per l’esportazione</t>
  </si>
  <si>
    <t>511 Valutazione dei programmi di aiuti alimentari all’estero</t>
  </si>
  <si>
    <t>512 Assistenza tecnica ai Paesi terzi e ai Paesi in via di sviluppo</t>
  </si>
  <si>
    <t>601 Garantire prodotti alimentari esenti da contaminanti tossici, compresi i residui delle tecnologie agricole</t>
  </si>
  <si>
    <t>602 Proteggere gli alimenti per l’uomo ed i mangimi dai microrganismi pericolosi e dalle tossine naturali</t>
  </si>
  <si>
    <t>603 Abitudini e scelte alimentari</t>
  </si>
  <si>
    <t>604 Servizi di ristorazione extradomestici</t>
  </si>
  <si>
    <t>605 Scelte dei tessuti e loro caratteristiche</t>
  </si>
  <si>
    <t>606 Controllo degli insetti dell’uomo</t>
  </si>
  <si>
    <t>607 Prevenzione della trasmissione di malattie e parassiti degli animali all’uomo</t>
  </si>
  <si>
    <t>608 Nutrizione umana</t>
  </si>
  <si>
    <t>609 Sicurezza alimentare</t>
  </si>
  <si>
    <t>701 Qualità della vita</t>
  </si>
  <si>
    <t>702 Evoluzione economica e sociale degli ambienti rurali</t>
  </si>
  <si>
    <t>703 Cambiamenti strutturali dei sistemi agricoli</t>
  </si>
  <si>
    <t>704 Programmi di sostegno pubblico per equilibrare le produzioni e la domanda di mercato e per garantire un reddito equiparabile alle imprese
agricole</t>
  </si>
  <si>
    <t xml:space="preserve">705 Diminuire l’inquinamento dell’aria, acqua, e suolo </t>
  </si>
  <si>
    <t xml:space="preserve">706 Usi multipli delle aree forestali e programmi di forestazione
</t>
  </si>
  <si>
    <t xml:space="preserve">707 Gli alberi nel miglioramento dell’ambiente rurale e urbano
</t>
  </si>
  <si>
    <t xml:space="preserve">801 Organizzazione della ricerca agricola </t>
  </si>
  <si>
    <t xml:space="preserve">802 Ricerca e società </t>
  </si>
  <si>
    <t>803 Miglioramento dei sistemi di statistiche agricole</t>
  </si>
  <si>
    <t xml:space="preserve">804 Processi di comunicazione, formazione professionale, assistenza tecnica e consulenza ai coltivatori e allevatori
</t>
  </si>
  <si>
    <t xml:space="preserve">805 Promozione di servizi nelle aree rurali </t>
  </si>
  <si>
    <t xml:space="preserve"> </t>
  </si>
  <si>
    <t>Riunioni</t>
  </si>
  <si>
    <t>Laboratori/prove di collaudo</t>
  </si>
  <si>
    <t>Campi dimostrativi</t>
  </si>
  <si>
    <t>Incontri per piccoli gruppi</t>
  </si>
  <si>
    <t>Consulenza diretta</t>
  </si>
  <si>
    <t>Campi e prove dimostrativi</t>
  </si>
  <si>
    <t>TV</t>
  </si>
  <si>
    <t>Radio</t>
  </si>
  <si>
    <t>Opuscolo</t>
  </si>
  <si>
    <t>Seminario</t>
  </si>
  <si>
    <t>Web radio</t>
  </si>
  <si>
    <t>Territorialità</t>
  </si>
  <si>
    <t>Territorialià</t>
  </si>
  <si>
    <t>Regionale</t>
  </si>
  <si>
    <t>Nazionale</t>
  </si>
  <si>
    <t>Internazionale</t>
  </si>
  <si>
    <t>Partecipanti</t>
  </si>
  <si>
    <t>consulenza - consulenza</t>
  </si>
  <si>
    <t>impresa-ricerca</t>
  </si>
  <si>
    <t>ricerca- consulenza</t>
  </si>
  <si>
    <t>tutti i partner GO</t>
  </si>
  <si>
    <t>consulenza - impresa</t>
  </si>
  <si>
    <t>impresa - impresa</t>
  </si>
  <si>
    <t>ricerca - ricerca</t>
  </si>
  <si>
    <t>P7</t>
  </si>
  <si>
    <t>P8</t>
  </si>
  <si>
    <t>P9</t>
  </si>
  <si>
    <t>P10</t>
  </si>
  <si>
    <t>Tutti</t>
  </si>
  <si>
    <t>Status del progetto</t>
  </si>
  <si>
    <t>Status progetto</t>
  </si>
  <si>
    <t>URL</t>
  </si>
  <si>
    <t>http://</t>
  </si>
  <si>
    <t>Materiali audiovisivi utili (ad esempio link di YouTube, video, altro materiale di diffusione)</t>
  </si>
  <si>
    <t>Commenti</t>
  </si>
  <si>
    <t>Sito web del progetto</t>
  </si>
  <si>
    <t>Titolo/descrizione</t>
  </si>
  <si>
    <t>Focus Area di riferimento</t>
  </si>
  <si>
    <t>Costo totale del progetto (€)</t>
  </si>
  <si>
    <t>Area problema</t>
  </si>
  <si>
    <t>Settore/comparto del'innovazione</t>
  </si>
  <si>
    <t>Gestione_risorse_naturali</t>
  </si>
  <si>
    <t>Protezione_da_malattie</t>
  </si>
  <si>
    <t>Offerta_a_costi_decrescenti</t>
  </si>
  <si>
    <t>Sviluppo_prodotti_processi</t>
  </si>
  <si>
    <t>Efficienza_mercati</t>
  </si>
  <si>
    <t>Salute_nutrizione</t>
  </si>
  <si>
    <t>Sviluppo_aree_rurali</t>
  </si>
  <si>
    <t>Conoscenza</t>
  </si>
  <si>
    <t>Valutazione della risorsa suolo, dal punto di vista chimico, fisico, agronomico</t>
  </si>
  <si>
    <t>Interrelazioni tra pianta, suolo, acqua e nutrienti</t>
  </si>
  <si>
    <t>Gestione dei suoli salini e sodici e della salinità</t>
  </si>
  <si>
    <t>Usi alternativi dei suoli</t>
  </si>
  <si>
    <t>Sistemi efficienti di bonifica e irrigazione</t>
  </si>
  <si>
    <t>Modificazioni climatiche e adattamento al clima delle coltivazioni</t>
  </si>
  <si>
    <t>Studio e valutazione delle foreste e delle aree a pascolo</t>
  </si>
  <si>
    <t>Biologia, coltura e gestione delle foreste e delle colture da legno</t>
  </si>
  <si>
    <t>Miglioramento delle risorse da pascolo</t>
  </si>
  <si>
    <t>Telerilevamento dei sistemi agricoli e forestali</t>
  </si>
  <si>
    <t>Gestione risorse e produzioni ittiche</t>
  </si>
  <si>
    <t>Controllo degli insetti che attaccano le foreste</t>
  </si>
  <si>
    <t>Controllo delle malattie, parassiti e nematodi che attaccano le piante forestali</t>
  </si>
  <si>
    <t>Prevenzione e controllo degli incendi boschivi</t>
  </si>
  <si>
    <t>Controllo di insetti, acari, lumache nelle coltivazioni erbacee, nei pascoli e nei fruttiferi</t>
  </si>
  <si>
    <t>Controllo delle erbe infestanti ed altri organismi nocivi per le colture</t>
  </si>
  <si>
    <t>Controllo di insetti e parassiti esterni che attaccano il bestiame, il pollame, le ittiocolture, ed altri animali</t>
  </si>
  <si>
    <t>Controllo di malattie del bestiame, del pollame, delle ittiocolture ed altri animali</t>
  </si>
  <si>
    <t>Protezione del bestiame, pollame, ittiocolture ed altri animali da veleni chimici, piante velenose, ed altri pericoli</t>
  </si>
  <si>
    <t>Protezione delle piante, degli animali e dell’uomo dagli effetti nocivi dell’inquinamento atmosferico</t>
  </si>
  <si>
    <t>Controllo dell’impatto sugli allevamenti ittici di specie ittiofaghe</t>
  </si>
  <si>
    <t>Genetica e miglioramento genetico degli alberi e di altre piante forestali</t>
  </si>
  <si>
    <t>Nuovi sistemi migliorati di ingegneria forestale</t>
  </si>
  <si>
    <t>Economia della produzione forestale (di legno)</t>
  </si>
  <si>
    <t>Miglioramento dell’efficienza biologica delle produzioni vegetali</t>
  </si>
  <si>
    <t>Meccanizzazione della produzione di frutti e vegetali</t>
  </si>
  <si>
    <t>Organizzazione dei sistemi produttivi di frutti, semi da consumo e vegetali</t>
  </si>
  <si>
    <t>Performance riproduttiva del bestiame, del pollame, delle ittiocolture e altri animali</t>
  </si>
  <si>
    <t>Miglioramento dell’efficienza biologica delle produzioni animali</t>
  </si>
  <si>
    <t>Stress ambientali nelle produzioni animali</t>
  </si>
  <si>
    <t>Organizzazione dei sistemi di produzione animali</t>
  </si>
  <si>
    <t>Api ed altri insetti impollinatori</t>
  </si>
  <si>
    <t>Miglioramento delle strutture e attrezzature dell’azienda</t>
  </si>
  <si>
    <t>Problemi gestionali dell’azienda</t>
  </si>
  <si>
    <t>Meccanizzazione e impianti impiegati nelle produzioni animali</t>
  </si>
  <si>
    <t>Tecnologie biologiche e biometria non orientate alla produzione (non-commodity-oriented)</t>
  </si>
  <si>
    <t>Biotecnologie nelle produzioni vegetali per il superamento dei limiti della genetica classica</t>
  </si>
  <si>
    <t>Protezione e conservazione della variabilità genetica naturale</t>
  </si>
  <si>
    <t>Nuovi e migliorati prodotti forestali</t>
  </si>
  <si>
    <t>Produzione di frutti e vegetali con maggiore accettabilità dai consumatori</t>
  </si>
  <si>
    <t>Mantenimento della qualità di frutti e vegetali durante la conservazione e la distribuzione commerciale</t>
  </si>
  <si>
    <t>Produzioni animali con maggiore accettabilità dai consumatori</t>
  </si>
  <si>
    <t>Nuovi e migliorati prodotti alimentari di origine animale (carni, latte, uova, pesce ecc.)</t>
  </si>
  <si>
    <t>Nuovi e migliorati prodotti non alimentari di origine animale</t>
  </si>
  <si>
    <t>Mantenimento della qualità nella distribuzione commerciale dei prodotti animali</t>
  </si>
  <si>
    <t>Allestimento e messa a punto di piani Hccp e sistemi di qualità (ISO) per le produzioni primarie e trasformate</t>
  </si>
  <si>
    <t>Componenti della tipicità dei prodotti primari e dell’agroindustria e controllo dei processi produttivi</t>
  </si>
  <si>
    <t>Processi di trasformazione dei prodotti primari</t>
  </si>
  <si>
    <t>Miglioramento delle classificazioni e degli standards di prodotti vegetali ed animali</t>
  </si>
  <si>
    <t>Miglioramento dei mercati di prodotti forestali</t>
  </si>
  <si>
    <t>Miglioramento della classificazione e degli standards dei prodotti forestali</t>
  </si>
  <si>
    <t>Miglioramento dell’efficienza dei mercati dei prodotti agricoli e dei mezzi di produzione</t>
  </si>
  <si>
    <t>Analisi di domanda, offerta e prezzi di prodotti vegetali ed animali</t>
  </si>
  <si>
    <t>Analisi di domanda, offerta e prezzi per i prodotti forestali</t>
  </si>
  <si>
    <t>Competitività a livello nazionale e internazionale</t>
  </si>
  <si>
    <t>Performance dei mercati</t>
  </si>
  <si>
    <t>Attività di gruppi (*organizzazioni di produttori, cooperazione, centri di raccolta e stoccaggio dei prodotti, catene di distribuzione, ecc.), di forme organizzative della produzione e mercati</t>
  </si>
  <si>
    <t>Sviluppo delle attività dei mercati per l’esportazione</t>
  </si>
  <si>
    <t>Valutazione dei programmi di aiuti alimentari all’estero</t>
  </si>
  <si>
    <t>Assistenza tecnica ai Paesi terzi e ai Paesi in via di sviluppo</t>
  </si>
  <si>
    <t>Garantire prodotti alimentari esenti da contaminanti tossici, compresi i residui delle tecnologie agricole</t>
  </si>
  <si>
    <t>Proteggere gli alimenti per l’uomo ed i mangimi dai microrganismi pericolosi e dalle tossine naturali</t>
  </si>
  <si>
    <t>Abitudini e scelte alimentari</t>
  </si>
  <si>
    <t>Servizi di ristorazione extradomestici</t>
  </si>
  <si>
    <t>Scelte dei tessuti e loro caratteristiche</t>
  </si>
  <si>
    <t>Controllo degli insetti dell’uomo</t>
  </si>
  <si>
    <t>Prevenzione della trasmissione di malattie e parassiti degli animali all’uomo</t>
  </si>
  <si>
    <t>Nutrizione umana</t>
  </si>
  <si>
    <t>Sicurezza alimentare</t>
  </si>
  <si>
    <t>Qualità della vita</t>
  </si>
  <si>
    <t>Evoluzione economica e sociale degli ambienti rurali</t>
  </si>
  <si>
    <t>Cambiamenti strutturali dei sistemi agricoli</t>
  </si>
  <si>
    <t>Programmi di sostegno pubblico per equilibrare le produzioni e la domanda di mercato e per garantire un reddito equiparabile alle imprese
agricole</t>
  </si>
  <si>
    <t xml:space="preserve">Diminuire l’inquinamento dell’aria, acqua, e suolo </t>
  </si>
  <si>
    <t xml:space="preserve">Usi multipli delle aree forestali e programmi di forestazione
</t>
  </si>
  <si>
    <t xml:space="preserve">Gli alberi nel miglioramento dell’ambiente rurale e urbano
</t>
  </si>
  <si>
    <t xml:space="preserve">Organizzazione della ricerca agricola </t>
  </si>
  <si>
    <t xml:space="preserve">Ricerca e società </t>
  </si>
  <si>
    <t>Miglioramento dei sistemi di statistiche agricole</t>
  </si>
  <si>
    <t xml:space="preserve">Processi di comunicazione, formazione professionale, assistenza tecnica e consulenza ai coltivatori e allevatori
</t>
  </si>
  <si>
    <t xml:space="preserve">Promozione di servizi nelle aree rurali </t>
  </si>
  <si>
    <t>Commenti aggiuntivi</t>
  </si>
  <si>
    <t>Effetto 1</t>
  </si>
  <si>
    <t>Effetto 2</t>
  </si>
  <si>
    <t>Effetto 3</t>
  </si>
  <si>
    <t>Link ad altri siti che ospitano informazioni sul progetto (risultati) disponibili al termine del progetto</t>
  </si>
  <si>
    <t>Altri partner coinvolti</t>
  </si>
  <si>
    <t>Cofinanziamento</t>
  </si>
  <si>
    <t>(Specificare nome)</t>
  </si>
  <si>
    <t>Denominazione Partner</t>
  </si>
  <si>
    <t>Matrice trasposta</t>
  </si>
  <si>
    <t>Tipologia partecipanti</t>
  </si>
  <si>
    <t xml:space="preserve">Cereali </t>
  </si>
  <si>
    <t xml:space="preserve">Riso </t>
  </si>
  <si>
    <t xml:space="preserve">Zucchero </t>
  </si>
  <si>
    <t xml:space="preserve">Foraggi essiccati </t>
  </si>
  <si>
    <t xml:space="preserve">Sementi </t>
  </si>
  <si>
    <t xml:space="preserve">Luppolo </t>
  </si>
  <si>
    <t xml:space="preserve">Olio di oliva e olive da tavola </t>
  </si>
  <si>
    <t xml:space="preserve">Lino e canapa </t>
  </si>
  <si>
    <t xml:space="preserve">Prodotti ortofrutticoli </t>
  </si>
  <si>
    <t xml:space="preserve">Prodotti ortofrutticoli trasformati </t>
  </si>
  <si>
    <t xml:space="preserve">Banane </t>
  </si>
  <si>
    <t xml:space="preserve">Settore vitivinicolo </t>
  </si>
  <si>
    <t xml:space="preserve">Tabacco </t>
  </si>
  <si>
    <t xml:space="preserve">Carni bovine </t>
  </si>
  <si>
    <t xml:space="preserve">Latte e prodotti lattiero-caseari </t>
  </si>
  <si>
    <t xml:space="preserve">Carni suine </t>
  </si>
  <si>
    <t xml:space="preserve">Carni ovine e caprine </t>
  </si>
  <si>
    <t xml:space="preserve">Uova </t>
  </si>
  <si>
    <t xml:space="preserve">Carni di pollame </t>
  </si>
  <si>
    <t xml:space="preserve">Alcol etilico di origine agricola </t>
  </si>
  <si>
    <t xml:space="preserve">Prodotti dell'apicoltura </t>
  </si>
  <si>
    <t xml:space="preserve">Bachi da seta </t>
  </si>
  <si>
    <t>Forma giuridica del GO</t>
  </si>
  <si>
    <t>Contributo pubblico</t>
  </si>
  <si>
    <t>Descrizione dell'innovazione</t>
  </si>
  <si>
    <t>Informazioni aggiuntive</t>
  </si>
  <si>
    <t>Raccomandato</t>
  </si>
  <si>
    <t>Tipologia di Enti RRN</t>
  </si>
  <si>
    <t>-- Seleziona --</t>
  </si>
  <si>
    <t>PARTNER 11</t>
  </si>
  <si>
    <t>PARTNER 12</t>
  </si>
  <si>
    <t>PARTNER 13</t>
  </si>
  <si>
    <t>PARTNER 14</t>
  </si>
  <si>
    <t>PARTNER 15</t>
  </si>
  <si>
    <t>PARTNER 16</t>
  </si>
  <si>
    <t>PARTNER 17</t>
  </si>
  <si>
    <t>PARTNER 18</t>
  </si>
  <si>
    <t>PARTNER 19</t>
  </si>
  <si>
    <t>PARTNER 20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</si>
  <si>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</si>
  <si>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</si>
  <si>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</si>
  <si>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</si>
  <si>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</si>
  <si>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</si>
  <si>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</si>
  <si>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</si>
  <si>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</si>
  <si>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</si>
  <si>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Facoltativo</t>
  </si>
  <si>
    <t>Servizi e consulenze esterne</t>
  </si>
  <si>
    <t>- di cui direttamente imputabili alla realizzazione di prototipi</t>
  </si>
  <si>
    <t>Missioni e trasferte</t>
  </si>
  <si>
    <t>Paese</t>
  </si>
  <si>
    <t>Programma di Sviluppo Rurale</t>
  </si>
  <si>
    <t>Località geografica principale (NUTS3)</t>
  </si>
  <si>
    <t>Altra località geografica (NUTS3)</t>
  </si>
  <si>
    <t>IT</t>
  </si>
  <si>
    <t>2014IT06RDNP001: Italy - Rural Development Programme (National)</t>
  </si>
  <si>
    <t>2014IT06RDRN001: Italy - Rural Network Programme</t>
  </si>
  <si>
    <t>2014IT06RDRP001: Italy - Rural Development Programme (Regional) - Abruzzo</t>
  </si>
  <si>
    <t>2014IT06RDRP002: Italy - Rural Development Programme (Regional) - Bolzano</t>
  </si>
  <si>
    <t>2014IT06RDRP003: Italy - Rural Development Programme (Regional) - Emilia Romagna</t>
  </si>
  <si>
    <t>2014IT06RDRP004: Italy - Rural Development Programme (Regional) - Friuli-Venezia Giulia</t>
  </si>
  <si>
    <t>2014IT06RDRP005: Italy - Rural Development Programme (Regional) - Lazio</t>
  </si>
  <si>
    <t>2014IT06RDRP006: Italy - Rural Development Programme (Regional) - Liguria</t>
  </si>
  <si>
    <t>2014IT06RDRP007: Italy - Rural Development Programme (Regional) - Lombardia</t>
  </si>
  <si>
    <t>2014IT06RDRP008: Italy - Rural Development Programme (Regional) - Marche</t>
  </si>
  <si>
    <t>2014IT06RDRP009: Italy - Rural Development Programme (Regional) - Piemonte</t>
  </si>
  <si>
    <t>2014IT06RDRP010: Italy - Rural Development Programme (Regional) - Toscana</t>
  </si>
  <si>
    <t>2014IT06RDRP011: Italy - Rural Development Programme (Regional) - Trento</t>
  </si>
  <si>
    <t>2014IT06RDRP014: Italy - Rural Development Programme (Regional) - Veneto</t>
  </si>
  <si>
    <t>2014IT06RDRP012: Italy - Rural Development Programme (Regional) - Umbria</t>
  </si>
  <si>
    <t>2014IT06RDRP015: Italy - Rural Development Programme (Regional) - Molise</t>
  </si>
  <si>
    <t>2014IT06RDRP016: Italy - Rural Development Programme (Regional) - Sardegna</t>
  </si>
  <si>
    <t>2014IT06RDRP017: Italy - Rural Development Programme (Regional) - Basilicata</t>
  </si>
  <si>
    <t>2014IT06RDRP018: Italy - Rural Development Programme (Regional) - Calabria</t>
  </si>
  <si>
    <t>2014IT06RDRP019: Italy - Rural Development Programme (Regional) - Campania</t>
  </si>
  <si>
    <t>2014IT06RDRP020: Italy - Rural Development Programme (Regional) - Puglia</t>
  </si>
  <si>
    <t>2014IT06RDRP021: Italy - Rural Development Programme (Regional) - Sicilia</t>
  </si>
  <si>
    <t>NUTS3</t>
  </si>
  <si>
    <t>Programma Sviluppo Rurale</t>
  </si>
  <si>
    <t>ITC11 - Torino</t>
  </si>
  <si>
    <t>ITC12 - Vercelli</t>
  </si>
  <si>
    <t>ITC13 - Biella</t>
  </si>
  <si>
    <t>ITC14 - Verbano-Cusio-Ossola</t>
  </si>
  <si>
    <t>ITC15 - Novara</t>
  </si>
  <si>
    <t>ITC16 - Cuneo</t>
  </si>
  <si>
    <t>ITC17 - Asti</t>
  </si>
  <si>
    <t>ITC18 - Alessandria</t>
  </si>
  <si>
    <t>ITC20 - Aosta</t>
  </si>
  <si>
    <t>ITC31 - Imperia</t>
  </si>
  <si>
    <t>ITC32 - Savona</t>
  </si>
  <si>
    <t>ITC33 - Genova</t>
  </si>
  <si>
    <t>ITC34 - La Spezia</t>
  </si>
  <si>
    <t>ITC41 - Varese</t>
  </si>
  <si>
    <t>ITC42 - Como</t>
  </si>
  <si>
    <t>ITC43 - Lecco</t>
  </si>
  <si>
    <t>ITC44 - Sondrio</t>
  </si>
  <si>
    <t>ITC45 - Milano</t>
  </si>
  <si>
    <t>ITC46 - Bergamo</t>
  </si>
  <si>
    <t>ITC47 - Brescia</t>
  </si>
  <si>
    <t>ITC48 - Pavia</t>
  </si>
  <si>
    <t>ITC49 - Lodi</t>
  </si>
  <si>
    <t>ITC4A - Cremona</t>
  </si>
  <si>
    <t>ITC4B - Mantova</t>
  </si>
  <si>
    <t>ITD10 - South Tyrol</t>
  </si>
  <si>
    <t>ITD20 - Trento</t>
  </si>
  <si>
    <t>ITD31 - Verona</t>
  </si>
  <si>
    <t>ITD32 - Vicenza</t>
  </si>
  <si>
    <t>ITD33 - Belluno</t>
  </si>
  <si>
    <t>ITD34 - Treviso</t>
  </si>
  <si>
    <t>ITD35 - Venezia</t>
  </si>
  <si>
    <t>ITD36 - Padova</t>
  </si>
  <si>
    <t>ITD37 - Rovigo</t>
  </si>
  <si>
    <t>ITD41 - Pordenone</t>
  </si>
  <si>
    <t>ITD42 - Udine</t>
  </si>
  <si>
    <t>ITD43 - Gorizia</t>
  </si>
  <si>
    <t>ITD44 - Trieste</t>
  </si>
  <si>
    <t>ITD51 - Piacenza</t>
  </si>
  <si>
    <t>ITD52 - Parma</t>
  </si>
  <si>
    <t>ITD53 - Reggio Emilia</t>
  </si>
  <si>
    <t>ITD54 - Modena</t>
  </si>
  <si>
    <t>ITD55 - Bologna</t>
  </si>
  <si>
    <t>ITD56 - Ferrara</t>
  </si>
  <si>
    <t>ITD57 - Ravenna</t>
  </si>
  <si>
    <t>ITD58 - Forlì-Cesena</t>
  </si>
  <si>
    <t>ITD59 - Rimini</t>
  </si>
  <si>
    <t>ITE11 - Massa-Carrara</t>
  </si>
  <si>
    <t>ITE12 - Lucca</t>
  </si>
  <si>
    <t>ITE13 - Pistoia</t>
  </si>
  <si>
    <t>ITE14 - Firenze</t>
  </si>
  <si>
    <t>ITE15 - Prato</t>
  </si>
  <si>
    <t>ITE16 - Livorno</t>
  </si>
  <si>
    <t>ITE17 - Pisa</t>
  </si>
  <si>
    <t>ITE18 - Arezzo</t>
  </si>
  <si>
    <t>ITE19 - Siena</t>
  </si>
  <si>
    <t>ITE1A - Grosseto</t>
  </si>
  <si>
    <t>ITE21 - Perugia</t>
  </si>
  <si>
    <t>ITE22 - Terni</t>
  </si>
  <si>
    <t>ITE31 - Pesaro-Urbino</t>
  </si>
  <si>
    <t>ITE32 - Ancona</t>
  </si>
  <si>
    <t>ITE33 - Macerata</t>
  </si>
  <si>
    <t>ITE34 - Ascoli Piceno</t>
  </si>
  <si>
    <t>ITE41 - Viterbo</t>
  </si>
  <si>
    <t>ITE42 - Rieti</t>
  </si>
  <si>
    <t>ITE43 - Roma</t>
  </si>
  <si>
    <t>ITE44 - Latina</t>
  </si>
  <si>
    <t>ITE45 - Frosinone</t>
  </si>
  <si>
    <t>ITF11 - L'Aquila</t>
  </si>
  <si>
    <t>ITF12 - Teramo</t>
  </si>
  <si>
    <t>ITF13 - Pescara</t>
  </si>
  <si>
    <t>ITF14 - Chieti</t>
  </si>
  <si>
    <t>ITF21 - Isernia</t>
  </si>
  <si>
    <t>ITF22 - Campobasso</t>
  </si>
  <si>
    <t>ITF31 - Caserta</t>
  </si>
  <si>
    <t>ITF32 - Benevento</t>
  </si>
  <si>
    <t>ITF33 - Napoli</t>
  </si>
  <si>
    <t>ITF34 - Avellino</t>
  </si>
  <si>
    <t>ITF35 - Salerno</t>
  </si>
  <si>
    <t>ITF41 - Foggia</t>
  </si>
  <si>
    <t>ITF42 - Bari</t>
  </si>
  <si>
    <t>ITF43 - Taranto</t>
  </si>
  <si>
    <t>ITF44 - Brindisi</t>
  </si>
  <si>
    <t>ITF45 - Lecce</t>
  </si>
  <si>
    <t>ITF51 - Potenza</t>
  </si>
  <si>
    <t>ITF52 - Matera</t>
  </si>
  <si>
    <t>ITF61 - Cosenza</t>
  </si>
  <si>
    <t>ITF62 - Crotone</t>
  </si>
  <si>
    <t>ITF63 - Catanzaro</t>
  </si>
  <si>
    <t>ITF64 - Vibo Valentia</t>
  </si>
  <si>
    <t>ITF65 - Reggio Calabria</t>
  </si>
  <si>
    <t>ITG11 - Trapani</t>
  </si>
  <si>
    <t>ITG12 - Palermo</t>
  </si>
  <si>
    <t>ITG13 - Messina</t>
  </si>
  <si>
    <t>ITG14 - Agrigento</t>
  </si>
  <si>
    <t>ITG15 - Caltanissetta</t>
  </si>
  <si>
    <t>ITG16 - Enna</t>
  </si>
  <si>
    <t>ITG17 - Catania</t>
  </si>
  <si>
    <t>ITG18 - Ragusa</t>
  </si>
  <si>
    <t>ITG19 - Siracusa</t>
  </si>
  <si>
    <t>ITG25 - Sassari</t>
  </si>
  <si>
    <t>ITG26 - Nuoro</t>
  </si>
  <si>
    <t>ITG27 - Cagliari</t>
  </si>
  <si>
    <t>ITG28 - Oristano</t>
  </si>
  <si>
    <t>ITG29 - Olbia-Tempio</t>
  </si>
  <si>
    <t>ITG2A - Ogliastra</t>
  </si>
  <si>
    <t>ITG2B - Medio Campidano</t>
  </si>
  <si>
    <t>ITG2C - Carbonia-Iglesias</t>
  </si>
  <si>
    <t>ongoing</t>
  </si>
  <si>
    <t>completed</t>
  </si>
  <si>
    <t>Rural development programme</t>
  </si>
  <si>
    <t>H2020</t>
  </si>
  <si>
    <t>other EU</t>
  </si>
  <si>
    <t>national/regional</t>
  </si>
  <si>
    <t>private funds</t>
  </si>
  <si>
    <t>Descrizione delle attività del progetto</t>
  </si>
  <si>
    <t>Descrizione delle attività del progetto (in inglese)</t>
  </si>
  <si>
    <t>Descrizione del contesto del progetto (in inglese)</t>
  </si>
  <si>
    <t>E-mail</t>
  </si>
  <si>
    <t>Periodo del progetto</t>
  </si>
  <si>
    <t>Informazioni di progetto</t>
  </si>
  <si>
    <t>Anno di inizio (AAAA)</t>
  </si>
  <si>
    <t>Anno di fine (AAAA)</t>
  </si>
  <si>
    <t>Keyword - categoria 1</t>
  </si>
  <si>
    <t>Keyword - categoria 2</t>
  </si>
  <si>
    <t>Keyword - categoria 3</t>
  </si>
  <si>
    <t>Keyword - categoria 4</t>
  </si>
  <si>
    <t>Keyword - categoria 5</t>
  </si>
  <si>
    <t>Keyword - categoria 6</t>
  </si>
  <si>
    <t>Keyword - categoria 7</t>
  </si>
  <si>
    <t>Keyword - categoria 8</t>
  </si>
  <si>
    <t>Keyword - categoria 9</t>
  </si>
  <si>
    <t>Keyword - categoria 10</t>
  </si>
  <si>
    <t>Parole chiave (keywords)</t>
  </si>
  <si>
    <t>Parole chiave (keywords) (in inglese)</t>
  </si>
  <si>
    <t>Partenariato</t>
  </si>
  <si>
    <t>Tipo di partner</t>
  </si>
  <si>
    <t>Tipo di partner (classificazione RRN)</t>
  </si>
  <si>
    <t>farm holder</t>
  </si>
  <si>
    <t>advisor</t>
  </si>
  <si>
    <t>research institute</t>
  </si>
  <si>
    <t>SME</t>
  </si>
  <si>
    <t>NGO</t>
  </si>
  <si>
    <t>other</t>
  </si>
  <si>
    <t>Esperienza</t>
  </si>
  <si>
    <t>Sì</t>
  </si>
  <si>
    <t>No</t>
  </si>
  <si>
    <t>Descrizione del contesto del progetto</t>
  </si>
  <si>
    <t>Classificazione USDA dell'innovazione</t>
  </si>
  <si>
    <t>Obiettivo 1</t>
  </si>
  <si>
    <t>Obiettivo 2</t>
  </si>
  <si>
    <t>Obiettivo 3</t>
  </si>
  <si>
    <t>Tipologia 1</t>
  </si>
  <si>
    <t>Tipologia 2</t>
  </si>
  <si>
    <t>Interazione tra partner</t>
  </si>
  <si>
    <t>Effetti produttivi, economici, ambientali e sociali</t>
  </si>
  <si>
    <t>Materiali</t>
  </si>
  <si>
    <t>Titolo/descrizione (in inglese)</t>
  </si>
  <si>
    <t>Quota privata di cofinanziamento</t>
  </si>
  <si>
    <t>Ripartizione quota privata di cofinanziamento</t>
  </si>
  <si>
    <t>Costi in caso di sovvenzione globale</t>
  </si>
  <si>
    <t>Caratteristiche principali delle innovazioni</t>
  </si>
  <si>
    <t>Partner</t>
  </si>
  <si>
    <t>Informazioni</t>
  </si>
  <si>
    <r>
      <t xml:space="preserve">I campi di colore </t>
    </r>
    <r>
      <rPr>
        <b/>
        <sz val="10"/>
        <color theme="4" tint="-0.249977111117893"/>
        <rFont val="Arial"/>
        <family val="2"/>
      </rPr>
      <t>celeste</t>
    </r>
    <r>
      <rPr>
        <sz val="10"/>
        <color theme="1"/>
        <rFont val="Arial"/>
        <family val="2"/>
      </rPr>
      <t xml:space="preserve"> sono quelli richiesti in particolare dalla Commissione.</t>
    </r>
  </si>
  <si>
    <r>
      <rPr>
        <b/>
        <sz val="10"/>
        <color theme="1"/>
        <rFont val="Arial"/>
        <family val="2"/>
      </rPr>
      <t>Partenariato</t>
    </r>
    <r>
      <rPr>
        <sz val="10"/>
        <color theme="1"/>
        <rFont val="Arial"/>
        <family val="2"/>
      </rPr>
      <t xml:space="preserve"> - Dati riguardanti il soggetto capofila e i vari partner coinvolti nel progetto</t>
    </r>
  </si>
  <si>
    <r>
      <rPr>
        <b/>
        <sz val="10"/>
        <color theme="1"/>
        <rFont val="Arial"/>
        <family val="2"/>
      </rPr>
      <t>Materiali</t>
    </r>
    <r>
      <rPr>
        <sz val="10"/>
        <color theme="1"/>
        <rFont val="Arial"/>
        <family val="2"/>
      </rPr>
      <t xml:space="preserve"> - Siti web, link a risorse on line e materiali audiovisivi relativi al progetto</t>
    </r>
  </si>
  <si>
    <r>
      <rPr>
        <b/>
        <sz val="10"/>
        <color theme="1"/>
        <rFont val="Arial"/>
        <family val="2"/>
      </rPr>
      <t>Costi Sovvenzione globale</t>
    </r>
    <r>
      <rPr>
        <sz val="10"/>
        <color theme="1"/>
        <rFont val="Arial"/>
        <family val="2"/>
      </rPr>
      <t xml:space="preserve"> - Informazioni finanziare relative al progetto nel caso di ricorso alla sovvenzione globale per il cofinanziamento</t>
    </r>
  </si>
  <si>
    <r>
      <rPr>
        <b/>
        <sz val="10"/>
        <color theme="1"/>
        <rFont val="Arial"/>
        <family val="2"/>
      </rPr>
      <t>Interazione</t>
    </r>
    <r>
      <rPr>
        <sz val="10"/>
        <color theme="1"/>
        <rFont val="Arial"/>
        <family val="2"/>
      </rPr>
      <t xml:space="preserve"> - Modalità attraverso cui i partner del progetto interagiscono tra loro durante lo svolgimento del progetto</t>
    </r>
  </si>
  <si>
    <t>Il template è composto dai seguenti fogli di lavoro:</t>
  </si>
  <si>
    <r>
      <rPr>
        <b/>
        <sz val="10"/>
        <color theme="1"/>
        <rFont val="Arial"/>
        <family val="2"/>
      </rPr>
      <t xml:space="preserve">Info generali </t>
    </r>
    <r>
      <rPr>
        <sz val="10"/>
        <color theme="1"/>
        <rFont val="Arial"/>
        <family val="2"/>
      </rPr>
      <t>- Informazioni generali relative al GO e al progetto</t>
    </r>
  </si>
  <si>
    <r>
      <rPr>
        <b/>
        <sz val="10"/>
        <color theme="1"/>
        <rFont val="Arial"/>
        <family val="2"/>
      </rPr>
      <t>Esperienza</t>
    </r>
    <r>
      <rPr>
        <sz val="10"/>
        <color theme="1"/>
        <rFont val="Arial"/>
        <family val="2"/>
      </rPr>
      <t xml:space="preserve"> - Esperienza in materia di ricerca e GO da parte dei partner del progetto</t>
    </r>
  </si>
  <si>
    <t>Coordinatore del progetto/Soggetto capofila</t>
  </si>
  <si>
    <t>Codice identificativo progetto (SFC)</t>
  </si>
  <si>
    <t>Altro tipo di partner (classificazione RRN)</t>
  </si>
  <si>
    <t>Questo template può essere utilizzato per inserire informazioni in tre diverse fasi progettuali:</t>
  </si>
  <si>
    <t>Nella fase intermedia e in quella finale andranno inseriti eventuali aggiornamenti rispetto alla fase precedente, lasciando invariate le altre informazioni.</t>
  </si>
  <si>
    <r>
      <t xml:space="preserve">- Fase di </t>
    </r>
    <r>
      <rPr>
        <b/>
        <sz val="10"/>
        <color theme="1"/>
        <rFont val="Arial"/>
        <family val="2"/>
      </rPr>
      <t>avvio</t>
    </r>
    <r>
      <rPr>
        <sz val="10"/>
        <color theme="1"/>
        <rFont val="Arial"/>
        <family val="2"/>
      </rPr>
      <t xml:space="preserve"> del progetto</t>
    </r>
  </si>
  <si>
    <r>
      <t xml:space="preserve">- Fase </t>
    </r>
    <r>
      <rPr>
        <b/>
        <sz val="10"/>
        <color theme="1"/>
        <rFont val="Arial"/>
        <family val="2"/>
      </rPr>
      <t>intermedia</t>
    </r>
    <r>
      <rPr>
        <sz val="10"/>
        <color theme="1"/>
        <rFont val="Arial"/>
        <family val="2"/>
      </rPr>
      <t xml:space="preserve"> di sviluppo del progetto</t>
    </r>
  </si>
  <si>
    <r>
      <t xml:space="preserve">- Fase </t>
    </r>
    <r>
      <rPr>
        <b/>
        <sz val="10"/>
        <color theme="1"/>
        <rFont val="Arial"/>
        <family val="2"/>
      </rPr>
      <t>finale</t>
    </r>
    <r>
      <rPr>
        <sz val="10"/>
        <color theme="1"/>
        <rFont val="Arial"/>
        <family val="2"/>
      </rPr>
      <t xml:space="preserve"> del progetto</t>
    </r>
  </si>
  <si>
    <t xml:space="preserve">Le informazioni da inserire dovranno essere coerenti al loro momento di rilevazione. </t>
  </si>
  <si>
    <t>I campi possono essere obbligatori, raccomandati o facoltativi. Se non altrimenti specificato, i campi si ritengono obbligatori.</t>
  </si>
  <si>
    <r>
      <t xml:space="preserve">Durata </t>
    </r>
    <r>
      <rPr>
        <sz val="10"/>
        <color theme="1"/>
        <rFont val="Arial"/>
        <family val="2"/>
      </rPr>
      <t>(GG)</t>
    </r>
  </si>
  <si>
    <r>
      <t>Data inizio</t>
    </r>
    <r>
      <rPr>
        <sz val="10"/>
        <color theme="1"/>
        <rFont val="Arial"/>
        <family val="2"/>
      </rPr>
      <t xml:space="preserve"> (GG/MM/AAAA)</t>
    </r>
  </si>
  <si>
    <r>
      <t xml:space="preserve">Data fine </t>
    </r>
    <r>
      <rPr>
        <sz val="10"/>
        <color theme="1"/>
        <rFont val="Arial"/>
        <family val="2"/>
      </rPr>
      <t>(GG/MM/AAAA)</t>
    </r>
  </si>
  <si>
    <r>
      <rPr>
        <b/>
        <sz val="10"/>
        <color theme="1"/>
        <rFont val="Arial"/>
        <family val="2"/>
      </rPr>
      <t xml:space="preserve">Costi Pacchetto Misure </t>
    </r>
    <r>
      <rPr>
        <sz val="10"/>
        <color theme="1"/>
        <rFont val="Arial"/>
        <family val="2"/>
      </rPr>
      <t>- Informazioni finanziare relative al progetto in caso di utilizzo di pacchetti di misure per il cofinanziamento</t>
    </r>
  </si>
  <si>
    <r>
      <t xml:space="preserve">N. totale partner </t>
    </r>
    <r>
      <rPr>
        <sz val="10"/>
        <rFont val="Arial"/>
        <family val="2"/>
      </rPr>
      <t>(incluso soggetto capofila)</t>
    </r>
  </si>
  <si>
    <t>Fonti di finanziamento</t>
  </si>
  <si>
    <t>Principale</t>
  </si>
  <si>
    <t>Altre fonti</t>
  </si>
  <si>
    <t>None</t>
  </si>
  <si>
    <r>
      <t xml:space="preserve">Data inserimento </t>
    </r>
    <r>
      <rPr>
        <sz val="10"/>
        <rFont val="Arial"/>
        <family val="2"/>
      </rPr>
      <t>(GG/MM/AAAA)</t>
    </r>
  </si>
  <si>
    <r>
      <t>Le celle a sfondo</t>
    </r>
    <r>
      <rPr>
        <sz val="10"/>
        <color rgb="FFFFC000"/>
        <rFont val="Arial"/>
        <family val="2"/>
      </rPr>
      <t xml:space="preserve"> </t>
    </r>
    <r>
      <rPr>
        <b/>
        <sz val="10"/>
        <color theme="5" tint="-0.249977111117893"/>
        <rFont val="Arial"/>
        <family val="2"/>
      </rPr>
      <t>arancione</t>
    </r>
    <r>
      <rPr>
        <sz val="10"/>
        <color theme="1"/>
        <rFont val="Arial"/>
        <family val="2"/>
      </rPr>
      <t xml:space="preserve"> contengono formule e riferimenti per un corretto funzionamento del template.</t>
    </r>
  </si>
  <si>
    <t>TEMPLATE RRN PER I GRUPPI OPERATIVI</t>
  </si>
  <si>
    <r>
      <t>Le celle possono anche contenere un "</t>
    </r>
    <r>
      <rPr>
        <sz val="10"/>
        <color theme="7" tint="-0.249977111117893"/>
        <rFont val="Arial"/>
        <family val="2"/>
      </rPr>
      <t>tooltip</t>
    </r>
    <r>
      <rPr>
        <sz val="10"/>
        <color theme="1"/>
        <rFont val="Arial"/>
        <family val="2"/>
      </rPr>
      <t>" ossia una finestra a comparsa che fornisce consigli sulla loro compilazione e che appare selezionando la cella.</t>
    </r>
  </si>
  <si>
    <t>Altro fondo europeo</t>
  </si>
  <si>
    <t>Costi in caso di pacchetto di misure</t>
  </si>
  <si>
    <t>N. incontri</t>
  </si>
  <si>
    <t>Tipologia incontro</t>
  </si>
  <si>
    <t>Pec</t>
  </si>
  <si>
    <t>Cap</t>
  </si>
  <si>
    <t>Indirizzo completo</t>
  </si>
  <si>
    <t>Documento</t>
  </si>
  <si>
    <t>Visita aziendale</t>
  </si>
  <si>
    <t>Prova laboratorio</t>
  </si>
  <si>
    <t>Prova in campo/allevamento</t>
  </si>
  <si>
    <t>Allestimento prototipo</t>
  </si>
  <si>
    <t>Elaborazione dati</t>
  </si>
  <si>
    <t>Consulenza</t>
  </si>
  <si>
    <t>Prova pratica</t>
  </si>
  <si>
    <t>Tipologia prodotti per azione</t>
  </si>
  <si>
    <t>Adattamento_innovazione</t>
  </si>
  <si>
    <t>Divulgazione_altre_aziende</t>
  </si>
  <si>
    <t>Prodotto1</t>
  </si>
  <si>
    <t>Prodotto2</t>
  </si>
  <si>
    <t>Prodotto3</t>
  </si>
  <si>
    <t>Descrizione dell'innovazione (in inglese)</t>
  </si>
  <si>
    <t>Altre modalità/luoghi</t>
  </si>
  <si>
    <t>Altri soggetti pubblici</t>
  </si>
  <si>
    <t>Agenzie e Enti funzionali (es. agenzia protezione ambiente)</t>
  </si>
  <si>
    <t>Altri soggetti privati</t>
  </si>
  <si>
    <t>Enti di certificazione (es. di agricoltura biologica)</t>
  </si>
  <si>
    <t>Agenzie locali di sviluppo (es. GAL, Laore, ecc.)</t>
  </si>
  <si>
    <r>
      <rPr>
        <sz val="10"/>
        <rFont val="Arial"/>
        <family val="2"/>
      </rPr>
      <t>Data di inizio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(GG/MM/AAAA)</t>
    </r>
  </si>
  <si>
    <r>
      <rPr>
        <sz val="10"/>
        <rFont val="Arial"/>
        <family val="2"/>
      </rPr>
      <t>Data di fine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(GG/MM/AAAA)</t>
    </r>
  </si>
  <si>
    <r>
      <rPr>
        <sz val="10"/>
        <rFont val="Arial"/>
        <family val="2"/>
      </rPr>
      <t>Durata del progetto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(mesi)</t>
    </r>
  </si>
  <si>
    <t>Indice</t>
  </si>
  <si>
    <t>Info generali</t>
  </si>
  <si>
    <t>Interazione</t>
  </si>
  <si>
    <t>Costi Sovvenzione globale</t>
  </si>
  <si>
    <t>Costi Pacchetto Misure</t>
  </si>
  <si>
    <t>Torna all'indice</t>
  </si>
  <si>
    <t>Introduzione</t>
  </si>
  <si>
    <t xml:space="preserve">Nelle fasi intermedia e finale dovranno invece essere riportati gli aspetti progettuali effettivamente realizzati </t>
  </si>
  <si>
    <t>2014IT06RDRP013: Italy - Rural Development Programme (Regional) - Valle d'Aosta</t>
  </si>
  <si>
    <t>Facebook</t>
  </si>
  <si>
    <t>Twitter</t>
  </si>
  <si>
    <t>YouTube</t>
  </si>
  <si>
    <t>Web TV</t>
  </si>
  <si>
    <t>Tipologia azione</t>
  </si>
  <si>
    <t>Prodotto4</t>
  </si>
  <si>
    <t>Prodotto5</t>
  </si>
  <si>
    <t>Prodotto6</t>
  </si>
  <si>
    <t>Prodotto7</t>
  </si>
  <si>
    <t>Prodotto8</t>
  </si>
  <si>
    <t>Prodotto9</t>
  </si>
  <si>
    <t>Prodotto10</t>
  </si>
  <si>
    <t>Coordinamento_animazione</t>
  </si>
  <si>
    <t>Adozione_innovazione</t>
  </si>
  <si>
    <t>Verbale di riunione</t>
  </si>
  <si>
    <t>Strumenti multimediali</t>
  </si>
  <si>
    <t>Manuale</t>
  </si>
  <si>
    <t>Divulgazione_RRN_PEIAgri</t>
  </si>
  <si>
    <t>Articolo divulgativo/scientifico</t>
  </si>
  <si>
    <t>Visita guidata</t>
  </si>
  <si>
    <t>Sito WEB</t>
  </si>
  <si>
    <t>App</t>
  </si>
  <si>
    <t>Video</t>
  </si>
  <si>
    <t>Innovazione (1)</t>
  </si>
  <si>
    <t>Innovazione (2)</t>
  </si>
  <si>
    <t>Innovazione (3)</t>
  </si>
  <si>
    <t>Innovazione (4)</t>
  </si>
  <si>
    <t>Innovazione (5)</t>
  </si>
  <si>
    <t>Innovazione (6)</t>
  </si>
  <si>
    <t>Innovazione (7)</t>
  </si>
  <si>
    <t>Innovazione (8)</t>
  </si>
  <si>
    <t>Innovazione (9)</t>
  </si>
  <si>
    <t>Innovazione (10)</t>
  </si>
  <si>
    <t>Innovazione (11)</t>
  </si>
  <si>
    <t>Innovazione (12)</t>
  </si>
  <si>
    <t>Innovazione (13)</t>
  </si>
  <si>
    <t>Innovazione (14)</t>
  </si>
  <si>
    <t>Innovazione (15)</t>
  </si>
  <si>
    <t>Innovazione (16)</t>
  </si>
  <si>
    <t>Innovazione (17)</t>
  </si>
  <si>
    <t>Innovazione (18)</t>
  </si>
  <si>
    <t>Innovazione (19)</t>
  </si>
  <si>
    <t>Innovazione (20)</t>
  </si>
  <si>
    <t xml:space="preserve">708 Protezione delle piante ornamentali e dei tappeti erbosi (*nelle aree urbane)
</t>
  </si>
  <si>
    <t xml:space="preserve">Protezione delle piante ornamentali e dei tappeti erbosi (*nelle aree urbane)
</t>
  </si>
  <si>
    <t>Conservazione ed uso razionale dell’acqua</t>
  </si>
  <si>
    <t>Protezione e gestione delle risorse idriche</t>
  </si>
  <si>
    <t>Controllo delle malattie e dei nematodi delle coltivazioni erbacee, dei pascoli e dei fruttiferi</t>
  </si>
  <si>
    <t>Controllo dei parassiti interni del bestiame, pollame, ittiocolture ed altri animali</t>
  </si>
  <si>
    <t>Nuovi e migliorati prodotti alimentari derivati dalle produzioni di pieno campo</t>
  </si>
  <si>
    <t>Nuovi e migliorati mangimi, prodotti tessili, ed altri prodotti industriali derivati da produzioni agricole, per produrre carta, colle, manufatti tessili, pitture, additivi, ecc.</t>
  </si>
  <si>
    <t>Incontri</t>
  </si>
  <si>
    <t>Numero</t>
  </si>
  <si>
    <r>
      <rPr>
        <b/>
        <sz val="10"/>
        <color theme="1"/>
        <rFont val="Arial"/>
        <family val="2"/>
      </rPr>
      <t>I1, I2, …, I20</t>
    </r>
    <r>
      <rPr>
        <sz val="10"/>
        <color theme="1"/>
        <rFont val="Arial"/>
        <family val="2"/>
      </rPr>
      <t xml:space="preserve"> - Informazioni concernenti le caratteristiche e gli effetti delle innovazioni</t>
    </r>
  </si>
  <si>
    <t>Piante vive e prodotti della floricoltura, bulbi, radici e affini, fiori recisi e fogliame ornamentale</t>
  </si>
  <si>
    <t>Destinatari potenziali dell'innovazione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</si>
  <si>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</si>
  <si>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</si>
  <si>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</si>
  <si>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</si>
  <si>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</si>
  <si>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</si>
  <si>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</si>
  <si>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</si>
  <si>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</si>
  <si>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</si>
  <si>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</si>
  <si>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</si>
  <si>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</si>
  <si>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</si>
  <si>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</si>
  <si>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</si>
  <si>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</si>
  <si>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</si>
  <si>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</si>
  <si>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</si>
  <si>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Azioni</t>
  </si>
  <si>
    <t>(azioni realizzate, materiali prodotti, costi sostenuti, risultati conseguiti, ecc.) ed eventuali variazioni progettuali.</t>
  </si>
  <si>
    <t>Beni durevoli</t>
  </si>
  <si>
    <t xml:space="preserve">Materiali di consumo </t>
  </si>
  <si>
    <t>Totale</t>
  </si>
  <si>
    <t>Responsabile azione</t>
  </si>
  <si>
    <t>TOTALE COSTI (€)</t>
  </si>
  <si>
    <t>N. imprese agricole forestali alimentari esterne al GO coinvolte</t>
  </si>
  <si>
    <t xml:space="preserve">Pertanto, nella fase di avvio le informazioni riguardanti i vari aspetti progettuali (azioni, prodotti, materiali, costi, risultati, ecc.) saranno di natura previsiva. </t>
  </si>
  <si>
    <r>
      <t xml:space="preserve">Le </t>
    </r>
    <r>
      <rPr>
        <sz val="10"/>
        <color rgb="FFFF0000"/>
        <rFont val="Arial"/>
        <family val="2"/>
      </rPr>
      <t>celle di controllo,</t>
    </r>
    <r>
      <rPr>
        <sz val="10"/>
        <color theme="1"/>
        <rFont val="Arial"/>
        <family val="2"/>
      </rPr>
      <t xml:space="preserve"> riportate in fondo o in cima alle tabelle, aiutano a verificare la congruenza dei totali.</t>
    </r>
  </si>
  <si>
    <r>
      <rPr>
        <b/>
        <sz val="10"/>
        <color theme="1"/>
        <rFont val="Arial"/>
        <family val="2"/>
      </rPr>
      <t>Azioni</t>
    </r>
    <r>
      <rPr>
        <sz val="10"/>
        <color theme="1"/>
        <rFont val="Arial"/>
        <family val="2"/>
      </rPr>
      <t xml:space="preserve"> - Elenco delle azioni progettuali</t>
    </r>
  </si>
  <si>
    <t>Il numero di innovazioni da inserire dipende dalla dimensione del progetto e dal numero di risultati che si ritiene di implementare. Utilizzare tante schede quante sono le innovazioni da diffondere.</t>
  </si>
  <si>
    <t>che appare tra le voci del menu contestuale cliccando il tasto destro del mouse posizionato sulla cella di interesse.</t>
  </si>
  <si>
    <r>
      <t xml:space="preserve">Nel caso di precisazioni e approfondimenti relativi ai contenuti inseriti, è possibile utilizzare la funzione di inserimento/modifica dei </t>
    </r>
    <r>
      <rPr>
        <sz val="10"/>
        <color rgb="FFCC9900"/>
        <rFont val="Arial"/>
        <family val="2"/>
      </rPr>
      <t>commenti</t>
    </r>
    <r>
      <rPr>
        <sz val="10"/>
        <color theme="1"/>
        <rFont val="Arial"/>
        <family val="2"/>
      </rPr>
      <t xml:space="preserve"> </t>
    </r>
  </si>
  <si>
    <t>Altri prodotti</t>
  </si>
  <si>
    <t>Descrizione prodotto*</t>
  </si>
  <si>
    <t>Descrizione azione*</t>
  </si>
  <si>
    <t>Personale*</t>
  </si>
  <si>
    <t>Missioni e trasferte*</t>
  </si>
  <si>
    <t>Servizi e consulenze esterne*</t>
  </si>
  <si>
    <t>Beni durevoli*</t>
  </si>
  <si>
    <t>Beni durevoli per realizzazione prototipi*</t>
  </si>
  <si>
    <t>Materiali di consumo*</t>
  </si>
  <si>
    <t>Spese generali*</t>
  </si>
  <si>
    <t>Altro*</t>
  </si>
  <si>
    <t>Totale*</t>
  </si>
  <si>
    <t>* Facoltativo</t>
  </si>
  <si>
    <t>Descrizione incontro*</t>
  </si>
  <si>
    <t>€ *</t>
  </si>
  <si>
    <t>Ripartizione quota pubblica di cofinanziamento tra le misure</t>
  </si>
  <si>
    <t>Sovvenzione globale</t>
  </si>
  <si>
    <t>Pacchetto di misure</t>
  </si>
  <si>
    <t>Modalità di sovvenzione PSR</t>
  </si>
  <si>
    <t>Territorialità del GO</t>
  </si>
  <si>
    <t>Regione principale</t>
  </si>
  <si>
    <t>Altra Regione</t>
  </si>
  <si>
    <t>Regioni</t>
  </si>
  <si>
    <t>Abruzzo</t>
  </si>
  <si>
    <t>Bolzano</t>
  </si>
  <si>
    <t>Emilia-Romagna</t>
  </si>
  <si>
    <t>Friuli-Venezia Giulia</t>
  </si>
  <si>
    <t>Lazio</t>
  </si>
  <si>
    <t>Liguria</t>
  </si>
  <si>
    <t>Lombardia</t>
  </si>
  <si>
    <t>Marche</t>
  </si>
  <si>
    <t>Piemonte</t>
  </si>
  <si>
    <t>Toscana</t>
  </si>
  <si>
    <t>Trento</t>
  </si>
  <si>
    <t>Umbria</t>
  </si>
  <si>
    <t>Valle d'Aosta</t>
  </si>
  <si>
    <t>Veneto</t>
  </si>
  <si>
    <t>Molise</t>
  </si>
  <si>
    <t>Sardegna</t>
  </si>
  <si>
    <t>Basilicata</t>
  </si>
  <si>
    <t>Calabria</t>
  </si>
  <si>
    <t>Campania</t>
  </si>
  <si>
    <t>Puglia</t>
  </si>
  <si>
    <t>Sicilia</t>
  </si>
  <si>
    <t>Interregionale</t>
  </si>
  <si>
    <t>Supply chain,  marketing and consumption</t>
  </si>
  <si>
    <t>Il template è stato realizzato dal CREA (Consiglio per la Ricerca in agricoltura e l'analisi dell'Economia Agraria) nell'ambito del programma RRN 2014-2020 (scheda 25.3)</t>
  </si>
  <si>
    <t>Hanno contribuito alla realizzazione di questo template:</t>
  </si>
  <si>
    <t xml:space="preserve">Il presente template rappresenta uno strumento per la raccolta delle informazioni principali relative ai progetti dei Gruppi Operativi (GO) del Partenariato Europeo per l'Innovazione (PEI). </t>
  </si>
  <si>
    <t>Integra le informazioni richieste dalla Commissione Europea (template "EIP-AGRI common format") con ulteriori informazioni finalizzate alla creazione di un database nazionale dei GO.</t>
  </si>
  <si>
    <t>Andrea Bonfiglio</t>
  </si>
  <si>
    <t>Valentina Carta</t>
  </si>
  <si>
    <t>Anna Vagnozzi</t>
  </si>
  <si>
    <t>Newsletter</t>
  </si>
  <si>
    <t>Sede legale</t>
  </si>
  <si>
    <t>Sede operativa se diversa</t>
  </si>
  <si>
    <t>PARTNER 21</t>
  </si>
  <si>
    <t>PARTNER 22</t>
  </si>
  <si>
    <t>PARTNER 23</t>
  </si>
  <si>
    <t>PARTNER 24</t>
  </si>
  <si>
    <t>PARTNER 25</t>
  </si>
  <si>
    <t>PARTNER 26</t>
  </si>
  <si>
    <t>PARTNER 27</t>
  </si>
  <si>
    <t>PARTNER 28</t>
  </si>
  <si>
    <t>PARTNER 29</t>
  </si>
  <si>
    <t>PARTNER 30</t>
  </si>
  <si>
    <t>PARTNER 31</t>
  </si>
  <si>
    <t>PARTNER 32</t>
  </si>
  <si>
    <t>PARTNER 33</t>
  </si>
  <si>
    <t>PARTNER 34</t>
  </si>
  <si>
    <t>PARTNER 35</t>
  </si>
  <si>
    <t>PARTNER 36</t>
  </si>
  <si>
    <t>PARTNER 37</t>
  </si>
  <si>
    <t>PARTNER 38</t>
  </si>
  <si>
    <t>PARTNER 39</t>
  </si>
  <si>
    <t>PARTNER 40</t>
  </si>
  <si>
    <t>PARTNER 41</t>
  </si>
  <si>
    <t>PARTNER 42</t>
  </si>
  <si>
    <t>PARTNER 43</t>
  </si>
  <si>
    <t>PARTNER 44</t>
  </si>
  <si>
    <t>PARTNER 45</t>
  </si>
  <si>
    <t>PARTNER 46</t>
  </si>
  <si>
    <t>PARTNER 47</t>
  </si>
  <si>
    <t>PARTNER 48</t>
  </si>
  <si>
    <t>PARTNER 49</t>
  </si>
  <si>
    <t>PARTNER 50</t>
  </si>
  <si>
    <t>Referente di progetto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</si>
  <si>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</si>
  <si>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</si>
  <si>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</si>
  <si>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</si>
  <si>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</si>
  <si>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</si>
  <si>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</si>
  <si>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</si>
  <si>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</si>
  <si>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</si>
  <si>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</si>
  <si>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</si>
  <si>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</si>
  <si>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</si>
  <si>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</si>
  <si>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</si>
  <si>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</si>
  <si>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</si>
  <si>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</si>
  <si>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</si>
  <si>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</si>
  <si>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</si>
  <si>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</si>
  <si>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</si>
  <si>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</si>
  <si>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</si>
  <si>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</si>
  <si>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</si>
  <si>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</si>
  <si>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</si>
  <si>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r>
      <t>Le celle riportanti la dicitura "</t>
    </r>
    <r>
      <rPr>
        <b/>
        <sz val="10"/>
        <color theme="1"/>
        <rFont val="Arial"/>
        <family val="2"/>
      </rPr>
      <t>-- Seleziona --</t>
    </r>
    <r>
      <rPr>
        <sz val="10"/>
        <color theme="1"/>
        <rFont val="Arial"/>
        <family val="2"/>
      </rPr>
      <t>" contengono un menu a discesa che appare selezionando la cella e cliccando sulla freccia a destra.</t>
    </r>
  </si>
  <si>
    <r>
      <rPr>
        <b/>
        <sz val="16"/>
        <color theme="1"/>
        <rFont val="Calibri"/>
        <family val="2"/>
        <scheme val="minor"/>
      </rPr>
      <t xml:space="preserve">Autorizzazione al trattamento dei dati personali 
</t>
    </r>
    <r>
      <rPr>
        <b/>
        <sz val="12"/>
        <color theme="1"/>
        <rFont val="Calibri"/>
        <family val="2"/>
        <scheme val="minor"/>
      </rPr>
      <t>ai sensi dell’art. 13 del Regolamento UE n. 2016/679 in materia di protezione dei dati personali delle persone fisiche (GDPR) e dell’art. 13 del D. Lgs. 196/2003 e s.m.i. (ultimo aggiornamento: D. Lgs. 101/2018)</t>
    </r>
    <r>
      <rPr>
        <sz val="12"/>
        <color theme="1"/>
        <rFont val="Calibri"/>
        <family val="2"/>
        <scheme val="minor"/>
      </rPr>
      <t xml:space="preserve">
Attraverso l'inserimento dei propri dati personali, il soggetto dichiara di avere preso visione dell’informativa per il trattamento dei dati forniti ai fini dell’attuazione del Programma Rete Rurale Nazionale 2014-2020 (consultabile alla pagina web https://www.innovarurale.it/it/privacy-policy) e, a tal fine: 
</t>
    </r>
    <r>
      <rPr>
        <b/>
        <sz val="12"/>
        <color theme="1"/>
        <rFont val="Calibri"/>
        <family val="2"/>
        <scheme val="minor"/>
      </rPr>
      <t>ESPRIME</t>
    </r>
    <r>
      <rPr>
        <sz val="12"/>
        <color theme="1"/>
        <rFont val="Calibri"/>
        <family val="2"/>
        <scheme val="minor"/>
      </rPr>
      <t xml:space="preserve"> il consenso al trattamento dei propri dati personali per le finalità e secondo le modalità indicate nell’informativa.</t>
    </r>
  </si>
  <si>
    <t>https://www.innovarurale.it/it/privacy-policy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</si>
</sst>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0"/>
      <color theme="4" tint="-0.249977111117893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sz val="10"/>
      <color rgb="FF0070C0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0"/>
      <color theme="0"/>
      <name val="Arial"/>
      <family val="2"/>
    </font>
    <font>
      <sz val="10"/>
      <color rgb="FFFFC000"/>
      <name val="Arial"/>
      <family val="2"/>
    </font>
    <font>
      <b/>
      <sz val="10"/>
      <color theme="5" tint="-0.249977111117893"/>
      <name val="Arial"/>
      <family val="2"/>
    </font>
    <font>
      <b/>
      <sz val="24"/>
      <color theme="1"/>
      <name val="Arial"/>
      <family val="2"/>
    </font>
    <font>
      <sz val="10"/>
      <color theme="7" tint="-0.249977111117893"/>
      <name val="Arial"/>
      <family val="2"/>
    </font>
    <font>
      <u/>
      <sz val="10"/>
      <color indexed="17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CC9900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 applyBorder="1"/>
    <xf numFmtId="0" fontId="5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10" fillId="0" borderId="0" xfId="0" applyFont="1" applyAlignment="1">
      <alignment horizontal="left" vertical="top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0" fillId="3" borderId="1" xfId="0" applyFont="1" applyFill="1" applyBorder="1" applyAlignment="1" applyProtection="1">
      <alignment vertical="center"/>
    </xf>
    <xf numFmtId="0" fontId="10" fillId="0" borderId="1" xfId="0" applyFont="1" applyBorder="1" applyAlignment="1" applyProtection="1">
      <alignment vertical="center"/>
      <protection locked="0"/>
    </xf>
    <xf numFmtId="164" fontId="10" fillId="0" borderId="6" xfId="0" applyNumberFormat="1" applyFont="1" applyFill="1" applyBorder="1" applyProtection="1">
      <protection locked="0"/>
    </xf>
    <xf numFmtId="164" fontId="10" fillId="0" borderId="1" xfId="0" applyNumberFormat="1" applyFont="1" applyFill="1" applyBorder="1" applyProtection="1">
      <protection locked="0"/>
    </xf>
    <xf numFmtId="164" fontId="10" fillId="0" borderId="6" xfId="0" applyNumberFormat="1" applyFont="1" applyFill="1" applyBorder="1" applyAlignment="1" applyProtection="1">
      <alignment vertical="center"/>
      <protection locked="0"/>
    </xf>
    <xf numFmtId="164" fontId="10" fillId="0" borderId="1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/>
    </xf>
    <xf numFmtId="0" fontId="20" fillId="0" borderId="0" xfId="0" applyFont="1" applyAlignment="1" applyProtection="1">
      <alignment horizontal="left" vertical="top"/>
    </xf>
    <xf numFmtId="0" fontId="10" fillId="0" borderId="0" xfId="0" applyFont="1" applyAlignment="1" applyProtection="1">
      <alignment horizontal="right" vertical="center"/>
    </xf>
    <xf numFmtId="0" fontId="10" fillId="0" borderId="0" xfId="0" applyFont="1" applyProtection="1"/>
    <xf numFmtId="0" fontId="14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right" vertical="center"/>
    </xf>
    <xf numFmtId="0" fontId="12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vertical="top"/>
    </xf>
    <xf numFmtId="0" fontId="13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right" vertical="top"/>
    </xf>
    <xf numFmtId="0" fontId="19" fillId="0" borderId="0" xfId="0" applyFont="1" applyAlignment="1" applyProtection="1">
      <alignment horizontal="right" vertical="top"/>
    </xf>
    <xf numFmtId="0" fontId="13" fillId="0" borderId="0" xfId="0" applyFont="1" applyAlignment="1" applyProtection="1">
      <alignment horizontal="right" vertical="top"/>
    </xf>
    <xf numFmtId="0" fontId="13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horizontal="right" vertical="top"/>
    </xf>
    <xf numFmtId="0" fontId="10" fillId="0" borderId="0" xfId="0" applyFont="1" applyFill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right" vertical="center"/>
    </xf>
    <xf numFmtId="0" fontId="10" fillId="0" borderId="0" xfId="0" applyFont="1" applyAlignment="1" applyProtection="1">
      <alignment horizontal="right" vertical="top"/>
    </xf>
    <xf numFmtId="0" fontId="0" fillId="0" borderId="0" xfId="0" applyProtection="1"/>
    <xf numFmtId="0" fontId="25" fillId="0" borderId="0" xfId="0" applyFont="1" applyProtection="1"/>
    <xf numFmtId="0" fontId="10" fillId="0" borderId="0" xfId="0" quotePrefix="1" applyFont="1" applyProtection="1"/>
    <xf numFmtId="0" fontId="10" fillId="0" borderId="0" xfId="0" applyNumberFormat="1" applyFont="1" applyProtection="1"/>
    <xf numFmtId="0" fontId="2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left" vertical="center"/>
    </xf>
    <xf numFmtId="0" fontId="16" fillId="0" borderId="1" xfId="0" applyFont="1" applyFill="1" applyBorder="1" applyAlignment="1" applyProtection="1">
      <alignment horizontal="left" vertical="center"/>
    </xf>
    <xf numFmtId="0" fontId="13" fillId="0" borderId="2" xfId="0" applyFont="1" applyFill="1" applyBorder="1" applyAlignment="1" applyProtection="1">
      <alignment horizontal="left" vertical="center"/>
    </xf>
    <xf numFmtId="0" fontId="17" fillId="4" borderId="5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left" vertical="center"/>
    </xf>
    <xf numFmtId="164" fontId="7" fillId="4" borderId="0" xfId="0" applyNumberFormat="1" applyFont="1" applyFill="1" applyBorder="1" applyAlignment="1" applyProtection="1">
      <alignment horizontal="left" vertical="center"/>
    </xf>
    <xf numFmtId="0" fontId="10" fillId="4" borderId="0" xfId="0" applyFont="1" applyFill="1" applyAlignment="1" applyProtection="1">
      <alignment vertical="center"/>
    </xf>
    <xf numFmtId="0" fontId="20" fillId="0" borderId="0" xfId="0" applyFont="1" applyAlignment="1" applyProtection="1">
      <alignment horizontal="left"/>
    </xf>
    <xf numFmtId="0" fontId="15" fillId="2" borderId="1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22" fillId="0" borderId="0" xfId="0" quotePrefix="1" applyFont="1" applyProtection="1"/>
    <xf numFmtId="0" fontId="22" fillId="0" borderId="0" xfId="0" applyFont="1" applyProtection="1"/>
    <xf numFmtId="0" fontId="10" fillId="0" borderId="0" xfId="0" applyFont="1" applyAlignment="1" applyProtection="1"/>
    <xf numFmtId="0" fontId="10" fillId="0" borderId="0" xfId="0" applyFont="1" applyAlignment="1" applyProtection="1">
      <alignment vertical="top"/>
    </xf>
    <xf numFmtId="0" fontId="15" fillId="0" borderId="0" xfId="0" applyFont="1" applyAlignment="1" applyProtection="1">
      <alignment vertical="top"/>
    </xf>
    <xf numFmtId="0" fontId="8" fillId="0" borderId="0" xfId="0" applyFont="1" applyProtection="1"/>
    <xf numFmtId="0" fontId="10" fillId="0" borderId="0" xfId="0" applyFont="1" applyFill="1" applyBorder="1" applyAlignment="1" applyProtection="1">
      <alignment horizontal="right" vertical="top"/>
    </xf>
    <xf numFmtId="0" fontId="7" fillId="0" borderId="0" xfId="0" applyFont="1" applyProtection="1"/>
    <xf numFmtId="0" fontId="10" fillId="0" borderId="0" xfId="0" quotePrefix="1" applyFont="1" applyFill="1" applyBorder="1" applyAlignment="1" applyProtection="1">
      <alignment horizontal="right" vertical="top"/>
    </xf>
    <xf numFmtId="0" fontId="15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horizontal="right" vertical="center" wrapText="1"/>
    </xf>
    <xf numFmtId="0" fontId="10" fillId="0" borderId="1" xfId="0" applyFont="1" applyBorder="1" applyAlignment="1" applyProtection="1">
      <alignment vertical="center"/>
    </xf>
    <xf numFmtId="0" fontId="21" fillId="0" borderId="0" xfId="0" applyFont="1" applyProtection="1"/>
    <xf numFmtId="0" fontId="16" fillId="0" borderId="0" xfId="0" applyFont="1" applyAlignment="1" applyProtection="1">
      <alignment horizontal="right" vertical="center"/>
    </xf>
    <xf numFmtId="0" fontId="15" fillId="0" borderId="0" xfId="0" applyFont="1" applyFill="1" applyBorder="1" applyAlignment="1" applyProtection="1"/>
    <xf numFmtId="0" fontId="15" fillId="0" borderId="0" xfId="0" applyFont="1" applyFill="1" applyBorder="1" applyProtection="1"/>
    <xf numFmtId="0" fontId="10" fillId="0" borderId="0" xfId="0" applyFont="1" applyFill="1" applyBorder="1" applyProtection="1"/>
    <xf numFmtId="0" fontId="15" fillId="2" borderId="5" xfId="0" applyFont="1" applyFill="1" applyBorder="1" applyAlignment="1" applyProtection="1"/>
    <xf numFmtId="0" fontId="10" fillId="0" borderId="0" xfId="0" applyFont="1" applyFill="1" applyProtection="1"/>
    <xf numFmtId="0" fontId="10" fillId="0" borderId="5" xfId="0" applyFont="1" applyBorder="1" applyAlignment="1" applyProtection="1"/>
    <xf numFmtId="10" fontId="10" fillId="3" borderId="6" xfId="0" applyNumberFormat="1" applyFont="1" applyFill="1" applyBorder="1" applyProtection="1"/>
    <xf numFmtId="164" fontId="10" fillId="3" borderId="1" xfId="0" applyNumberFormat="1" applyFont="1" applyFill="1" applyBorder="1" applyProtection="1"/>
    <xf numFmtId="10" fontId="10" fillId="3" borderId="1" xfId="0" applyNumberFormat="1" applyFont="1" applyFill="1" applyBorder="1" applyProtection="1"/>
    <xf numFmtId="0" fontId="7" fillId="0" borderId="0" xfId="0" applyFont="1" applyFill="1" applyAlignment="1" applyProtection="1"/>
    <xf numFmtId="164" fontId="10" fillId="0" borderId="0" xfId="0" applyNumberFormat="1" applyFont="1" applyFill="1" applyBorder="1" applyProtection="1"/>
    <xf numFmtId="0" fontId="15" fillId="2" borderId="1" xfId="0" applyFont="1" applyFill="1" applyBorder="1" applyAlignment="1" applyProtection="1">
      <alignment vertical="center"/>
    </xf>
    <xf numFmtId="164" fontId="15" fillId="2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Protection="1"/>
    <xf numFmtId="0" fontId="10" fillId="3" borderId="1" xfId="0" applyFont="1" applyFill="1" applyBorder="1" applyProtection="1"/>
    <xf numFmtId="0" fontId="15" fillId="2" borderId="4" xfId="0" applyFont="1" applyFill="1" applyBorder="1" applyAlignment="1" applyProtection="1">
      <alignment horizontal="center"/>
    </xf>
    <xf numFmtId="0" fontId="15" fillId="2" borderId="1" xfId="0" applyFont="1" applyFill="1" applyBorder="1" applyAlignment="1" applyProtection="1">
      <alignment horizontal="center"/>
    </xf>
    <xf numFmtId="0" fontId="10" fillId="0" borderId="1" xfId="0" applyFont="1" applyBorder="1" applyAlignment="1" applyProtection="1"/>
    <xf numFmtId="10" fontId="10" fillId="3" borderId="1" xfId="0" applyNumberFormat="1" applyFont="1" applyFill="1" applyBorder="1" applyAlignment="1" applyProtection="1"/>
    <xf numFmtId="164" fontId="15" fillId="3" borderId="1" xfId="0" applyNumberFormat="1" applyFont="1" applyFill="1" applyBorder="1" applyAlignment="1" applyProtection="1">
      <alignment vertical="center"/>
    </xf>
    <xf numFmtId="10" fontId="15" fillId="3" borderId="1" xfId="0" applyNumberFormat="1" applyFont="1" applyFill="1" applyBorder="1" applyAlignment="1" applyProtection="1">
      <alignment vertical="center"/>
    </xf>
    <xf numFmtId="0" fontId="8" fillId="0" borderId="1" xfId="0" quotePrefix="1" applyFont="1" applyBorder="1" applyAlignment="1" applyProtection="1"/>
    <xf numFmtId="0" fontId="21" fillId="0" borderId="0" xfId="0" applyFont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5" fillId="2" borderId="5" xfId="0" applyFont="1" applyFill="1" applyBorder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10" fontId="10" fillId="3" borderId="6" xfId="0" applyNumberFormat="1" applyFont="1" applyFill="1" applyBorder="1" applyAlignment="1" applyProtection="1">
      <alignment vertical="center"/>
    </xf>
    <xf numFmtId="164" fontId="10" fillId="3" borderId="1" xfId="0" applyNumberFormat="1" applyFont="1" applyFill="1" applyBorder="1" applyAlignment="1" applyProtection="1">
      <alignment vertical="center"/>
    </xf>
    <xf numFmtId="10" fontId="10" fillId="3" borderId="1" xfId="0" applyNumberFormat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164" fontId="10" fillId="0" borderId="0" xfId="0" applyNumberFormat="1" applyFont="1" applyFill="1" applyBorder="1" applyAlignment="1" applyProtection="1">
      <alignment vertical="center"/>
    </xf>
    <xf numFmtId="0" fontId="0" fillId="0" borderId="0" xfId="0" quotePrefix="1" applyProtection="1"/>
    <xf numFmtId="0" fontId="5" fillId="0" borderId="0" xfId="0" applyFont="1" applyProtection="1"/>
    <xf numFmtId="0" fontId="0" fillId="0" borderId="0" xfId="0" quotePrefix="1" applyFont="1" applyProtection="1"/>
    <xf numFmtId="0" fontId="0" fillId="5" borderId="0" xfId="0" applyFill="1" applyProtection="1"/>
    <xf numFmtId="0" fontId="0" fillId="0" borderId="0" xfId="0" applyBorder="1" applyProtection="1"/>
    <xf numFmtId="0" fontId="5" fillId="0" borderId="0" xfId="0" applyFont="1" applyBorder="1" applyProtection="1"/>
    <xf numFmtId="0" fontId="3" fillId="0" borderId="0" xfId="0" quotePrefix="1" applyFont="1" applyBorder="1" applyProtection="1"/>
    <xf numFmtId="0" fontId="6" fillId="0" borderId="0" xfId="0" applyFont="1" applyBorder="1" applyProtection="1"/>
    <xf numFmtId="0" fontId="0" fillId="0" borderId="0" xfId="0" applyFill="1" applyBorder="1" applyProtection="1"/>
    <xf numFmtId="0" fontId="2" fillId="0" borderId="0" xfId="0" applyFont="1" applyBorder="1" applyProtection="1"/>
    <xf numFmtId="0" fontId="7" fillId="0" borderId="0" xfId="0" applyFont="1" applyAlignment="1" applyProtection="1">
      <alignment wrapText="1"/>
    </xf>
    <xf numFmtId="0" fontId="27" fillId="0" borderId="0" xfId="1" applyProtection="1"/>
    <xf numFmtId="0" fontId="27" fillId="0" borderId="0" xfId="1" applyAlignment="1" applyProtection="1">
      <alignment horizontal="left" vertical="center"/>
    </xf>
    <xf numFmtId="0" fontId="15" fillId="0" borderId="0" xfId="0" applyFont="1" applyProtection="1"/>
    <xf numFmtId="0" fontId="28" fillId="0" borderId="0" xfId="0" applyFont="1" applyProtection="1"/>
    <xf numFmtId="0" fontId="29" fillId="0" borderId="0" xfId="0" applyFont="1" applyAlignment="1" applyProtection="1">
      <alignment horizontal="left" vertical="top" wrapText="1"/>
    </xf>
    <xf numFmtId="0" fontId="30" fillId="0" borderId="0" xfId="0" applyFont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0" fontId="10" fillId="0" borderId="1" xfId="0" applyFont="1" applyBorder="1" applyProtection="1">
      <protection locked="0"/>
    </xf>
    <xf numFmtId="0" fontId="10" fillId="2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vertical="top" wrapText="1"/>
    </xf>
    <xf numFmtId="0" fontId="10" fillId="2" borderId="4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4" borderId="3" xfId="0" applyFont="1" applyFill="1" applyBorder="1" applyProtection="1"/>
    <xf numFmtId="0" fontId="10" fillId="4" borderId="4" xfId="0" applyFont="1" applyFill="1" applyBorder="1" applyProtection="1"/>
    <xf numFmtId="164" fontId="7" fillId="4" borderId="5" xfId="0" applyNumberFormat="1" applyFont="1" applyFill="1" applyBorder="1" applyProtection="1"/>
    <xf numFmtId="164" fontId="10" fillId="4" borderId="3" xfId="0" applyNumberFormat="1" applyFont="1" applyFill="1" applyBorder="1" applyProtection="1"/>
    <xf numFmtId="0" fontId="7" fillId="4" borderId="5" xfId="0" applyFont="1" applyFill="1" applyBorder="1" applyAlignment="1" applyProtection="1"/>
    <xf numFmtId="0" fontId="7" fillId="4" borderId="3" xfId="0" applyFont="1" applyFill="1" applyBorder="1" applyAlignment="1" applyProtection="1"/>
    <xf numFmtId="0" fontId="7" fillId="4" borderId="4" xfId="0" applyFont="1" applyFill="1" applyBorder="1" applyAlignment="1" applyProtection="1"/>
    <xf numFmtId="164" fontId="7" fillId="4" borderId="5" xfId="0" applyNumberFormat="1" applyFont="1" applyFill="1" applyBorder="1" applyAlignment="1" applyProtection="1">
      <alignment vertical="center"/>
    </xf>
    <xf numFmtId="164" fontId="10" fillId="4" borderId="3" xfId="0" applyNumberFormat="1" applyFont="1" applyFill="1" applyBorder="1" applyAlignment="1" applyProtection="1">
      <alignment vertical="center"/>
    </xf>
    <xf numFmtId="0" fontId="10" fillId="4" borderId="3" xfId="0" applyFont="1" applyFill="1" applyBorder="1" applyAlignment="1" applyProtection="1">
      <alignment vertical="center"/>
    </xf>
    <xf numFmtId="0" fontId="10" fillId="4" borderId="4" xfId="0" applyFont="1" applyFill="1" applyBorder="1" applyAlignment="1" applyProtection="1">
      <alignment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28" fillId="2" borderId="1" xfId="0" applyFont="1" applyFill="1" applyBorder="1" applyAlignment="1" applyProtection="1">
      <alignment horizontal="left" vertical="top" wrapText="1"/>
      <protection locked="0"/>
    </xf>
    <xf numFmtId="0" fontId="10" fillId="3" borderId="1" xfId="0" applyFont="1" applyFill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0" fontId="10" fillId="0" borderId="5" xfId="0" applyFont="1" applyFill="1" applyBorder="1" applyAlignment="1" applyProtection="1">
      <alignment vertical="center"/>
    </xf>
    <xf numFmtId="0" fontId="15" fillId="3" borderId="3" xfId="0" applyFont="1" applyFill="1" applyBorder="1" applyAlignment="1" applyProtection="1">
      <alignment vertical="center"/>
    </xf>
    <xf numFmtId="0" fontId="15" fillId="3" borderId="4" xfId="0" applyFont="1" applyFill="1" applyBorder="1" applyAlignment="1" applyProtection="1">
      <alignment vertical="center"/>
    </xf>
    <xf numFmtId="0" fontId="7" fillId="4" borderId="5" xfId="0" applyFont="1" applyFill="1" applyBorder="1" applyAlignment="1" applyProtection="1">
      <alignment vertical="center"/>
    </xf>
    <xf numFmtId="0" fontId="7" fillId="4" borderId="3" xfId="0" applyFont="1" applyFill="1" applyBorder="1" applyAlignment="1" applyProtection="1">
      <alignment vertical="center"/>
    </xf>
    <xf numFmtId="0" fontId="7" fillId="4" borderId="4" xfId="0" applyFont="1" applyFill="1" applyBorder="1" applyAlignment="1" applyProtection="1">
      <alignment vertical="center"/>
    </xf>
    <xf numFmtId="0" fontId="10" fillId="2" borderId="1" xfId="0" applyFont="1" applyFill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left" vertical="top" wrapText="1"/>
    </xf>
    <xf numFmtId="0" fontId="10" fillId="3" borderId="1" xfId="0" applyFont="1" applyFill="1" applyBorder="1" applyAlignment="1" applyProtection="1">
      <alignment horizontal="left" vertical="top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4" borderId="3" xfId="0" applyFont="1" applyFill="1" applyBorder="1" applyAlignment="1" applyProtection="1">
      <alignment horizontal="left" vertical="center" wrapText="1"/>
    </xf>
    <xf numFmtId="0" fontId="10" fillId="4" borderId="4" xfId="0" applyFont="1" applyFill="1" applyBorder="1" applyAlignment="1" applyProtection="1">
      <alignment horizontal="left" vertical="center" wrapText="1"/>
    </xf>
    <xf numFmtId="0" fontId="18" fillId="4" borderId="3" xfId="0" applyFont="1" applyFill="1" applyBorder="1" applyAlignment="1" applyProtection="1">
      <alignment horizontal="left" vertical="center" wrapText="1"/>
    </xf>
    <xf numFmtId="0" fontId="18" fillId="4" borderId="4" xfId="0" applyFont="1" applyFill="1" applyBorder="1" applyAlignment="1" applyProtection="1">
      <alignment horizontal="left" vertical="center" wrapText="1"/>
    </xf>
    <xf numFmtId="49" fontId="10" fillId="3" borderId="1" xfId="0" applyNumberFormat="1" applyFont="1" applyFill="1" applyBorder="1" applyAlignment="1" applyProtection="1">
      <alignment horizontal="left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wrapText="1"/>
    </xf>
    <xf numFmtId="0" fontId="11" fillId="0" borderId="0" xfId="0" applyFont="1" applyAlignment="1" applyProtection="1">
      <alignment horizontal="left" vertical="top" wrapText="1"/>
    </xf>
    <xf numFmtId="0" fontId="10" fillId="3" borderId="1" xfId="0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 applyProtection="1">
      <alignment wrapText="1"/>
    </xf>
    <xf numFmtId="0" fontId="30" fillId="0" borderId="0" xfId="0" applyFont="1" applyAlignment="1" applyProtection="1">
      <alignment horizontal="left" vertical="top" wrapText="1"/>
    </xf>
    <xf numFmtId="0" fontId="10" fillId="3" borderId="1" xfId="0" applyFont="1" applyFill="1" applyBorder="1" applyAlignment="1" applyProtection="1">
      <alignment vertical="center" wrapText="1"/>
    </xf>
    <xf numFmtId="0" fontId="15" fillId="2" borderId="1" xfId="0" quotePrefix="1" applyFont="1" applyFill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wrapText="1"/>
    </xf>
    <xf numFmtId="0" fontId="4" fillId="0" borderId="0" xfId="1" applyFont="1" applyBorder="1" applyAlignment="1" applyProtection="1">
      <alignment wrapText="1"/>
    </xf>
    <xf numFmtId="14" fontId="10" fillId="2" borderId="1" xfId="0" applyNumberFormat="1" applyFont="1" applyFill="1" applyBorder="1" applyAlignment="1" applyProtection="1">
      <alignment horizontal="left" vertical="top" wrapText="1"/>
      <protection locked="0"/>
    </xf>
    <xf numFmtId="49" fontId="10" fillId="2" borderId="1" xfId="0" applyNumberFormat="1" applyFont="1" applyFill="1" applyBorder="1" applyAlignment="1" applyProtection="1">
      <alignment horizontal="left" vertical="top" wrapText="1"/>
      <protection locked="0"/>
    </xf>
    <xf numFmtId="0" fontId="27" fillId="2" borderId="1" xfId="1" applyFill="1" applyBorder="1" applyAlignment="1" applyProtection="1">
      <alignment horizontal="left" vertical="top" wrapText="1"/>
      <protection locked="0"/>
    </xf>
    <xf numFmtId="164" fontId="10" fillId="2" borderId="1" xfId="0" applyNumberFormat="1" applyFont="1" applyFill="1" applyBorder="1" applyAlignment="1" applyProtection="1">
      <alignment horizontal="left" vertical="top" wrapText="1"/>
      <protection locked="0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49" fontId="10" fillId="0" borderId="2" xfId="0" applyNumberFormat="1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2" borderId="1" xfId="0" quotePrefix="1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10" fillId="0" borderId="1" xfId="0" quotePrefix="1" applyFont="1" applyBorder="1" applyAlignment="1" applyProtection="1">
      <alignment horizontal="left" vertical="center" wrapText="1"/>
      <protection locked="0"/>
    </xf>
    <xf numFmtId="0" fontId="10" fillId="0" borderId="1" xfId="0" quotePrefix="1" applyFont="1" applyBorder="1" applyAlignment="1" applyProtection="1">
      <alignment horizontal="center" vertical="center" wrapText="1"/>
      <protection locked="0"/>
    </xf>
    <xf numFmtId="14" fontId="10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0" fillId="0" borderId="1" xfId="0" applyNumberFormat="1" applyFont="1" applyFill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5" fillId="3" borderId="5" xfId="0" applyFont="1" applyFill="1" applyBorder="1" applyAlignment="1" applyProtection="1">
      <alignment vertical="center"/>
    </xf>
    <xf numFmtId="0" fontId="10" fillId="4" borderId="5" xfId="0" applyFont="1" applyFill="1" applyBorder="1" applyAlignment="1" applyProtection="1">
      <alignment vertical="center"/>
    </xf>
    <xf numFmtId="0" fontId="10" fillId="0" borderId="0" xfId="0" applyFont="1" applyAlignment="1" applyProtection="1">
      <alignment horizontal="left" vertical="top" wrapText="1"/>
    </xf>
    <xf numFmtId="0" fontId="15" fillId="2" borderId="4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top" wrapText="1"/>
    </xf>
    <xf numFmtId="0" fontId="0" fillId="0" borderId="1" xfId="0" applyBorder="1" applyAlignment="1" applyProtection="1">
      <alignment horizontal="left" vertical="top" wrapText="1"/>
    </xf>
    <xf numFmtId="0" fontId="10" fillId="0" borderId="0" xfId="0" applyFont="1" applyAlignment="1" applyProtection="1">
      <alignment horizontal="left" vertical="top" wrapText="1"/>
    </xf>
    <xf numFmtId="164" fontId="7" fillId="4" borderId="5" xfId="0" applyNumberFormat="1" applyFont="1" applyFill="1" applyBorder="1" applyAlignment="1" applyProtection="1">
      <alignment horizontal="left" vertical="center"/>
    </xf>
    <xf numFmtId="164" fontId="7" fillId="4" borderId="3" xfId="0" applyNumberFormat="1" applyFont="1" applyFill="1" applyBorder="1" applyAlignment="1" applyProtection="1">
      <alignment horizontal="left" vertical="center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3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8" xfId="0" applyFont="1" applyFill="1" applyBorder="1" applyAlignment="1" applyProtection="1">
      <alignment horizontal="center" vertical="center"/>
    </xf>
    <xf numFmtId="0" fontId="15" fillId="2" borderId="12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horizontal="center" vertical="center"/>
    </xf>
    <xf numFmtId="0" fontId="15" fillId="2" borderId="6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15" fillId="2" borderId="6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left" vertical="center"/>
    </xf>
    <xf numFmtId="0" fontId="15" fillId="2" borderId="7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5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15" fillId="2" borderId="4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3" xfId="0" applyFont="1" applyFill="1" applyBorder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left" wrapText="1"/>
    </xf>
    <xf numFmtId="0" fontId="10" fillId="0" borderId="5" xfId="0" applyFont="1" applyFill="1" applyBorder="1" applyAlignment="1" applyProtection="1">
      <alignment horizontal="left"/>
    </xf>
    <xf numFmtId="0" fontId="10" fillId="0" borderId="4" xfId="0" applyFont="1" applyFill="1" applyBorder="1" applyAlignment="1" applyProtection="1">
      <alignment horizontal="left"/>
    </xf>
    <xf numFmtId="0" fontId="15" fillId="3" borderId="5" xfId="0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left" vertical="center"/>
    </xf>
    <xf numFmtId="0" fontId="10" fillId="0" borderId="5" xfId="0" applyFont="1" applyFill="1" applyBorder="1" applyAlignment="1" applyProtection="1">
      <alignment horizontal="left" vertical="center"/>
    </xf>
    <xf numFmtId="0" fontId="10" fillId="0" borderId="4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/>
    </xf>
  </cellXfs>
  <cellStyles count="2">
    <cellStyle name="Collegamento ipertestuale" xfId="1" builtinId="8" customBuiltin="1"/>
    <cellStyle name="Normale" xfId="0" builtinId="0"/>
  </cellStyles>
  <dxfs count="12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Medium7">
    <tableStyle name="MySqlDefault" pivot="0" table="0" count="2">
      <tableStyleElement type="wholeTable" dxfId="128"/>
      <tableStyleElement type="headerRow" dxfId="12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190831</xdr:colOff>
      <xdr:row>0</xdr:row>
      <xdr:rowOff>15902</xdr:rowOff>
    </xdr:from>
    <xdr:to>
      <xdr:col>3</xdr:col>
      <xdr:colOff>333445</xdr:colOff>
      <xdr:row>4</xdr:row>
      <xdr:rowOff>31805</xdr:rowOff>
    </xdr:to>
    <xdr:pic>
      <xdr:nvPicPr>
        <xdr:cNvPr id="2" name="Immagine 1" descr="LogoMipaaf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8170" y="15902"/>
          <a:ext cx="842329" cy="652007"/>
        </a:xfrm>
        <a:prstGeom prst="rect">
          <a:avLst/>
        </a:prstGeom>
      </xdr:spPr>
    </xdr:pic>
    <xdr:clientData/>
  </xdr:twoCellAnchor>
  <xdr:twoCellAnchor editAs="oneCell">
    <xdr:from>
      <xdr:col>0</xdr:col>
      <xdr:colOff>841764</xdr:colOff>
      <xdr:row>0</xdr:row>
      <xdr:rowOff>62536</xdr:rowOff>
    </xdr:from>
    <xdr:to>
      <xdr:col>1</xdr:col>
      <xdr:colOff>579371</xdr:colOff>
      <xdr:row>3</xdr:row>
      <xdr:rowOff>126147</xdr:rowOff>
    </xdr:to>
    <xdr:pic>
      <xdr:nvPicPr>
        <xdr:cNvPr id="3" name="Immagine 2" descr="LogoRRN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1764" y="62536"/>
          <a:ext cx="1105231" cy="540689"/>
        </a:xfrm>
        <a:prstGeom prst="rect">
          <a:avLst/>
        </a:prstGeom>
      </xdr:spPr>
    </xdr:pic>
    <xdr:clientData/>
  </xdr:twoCellAnchor>
  <xdr:twoCellAnchor editAs="oneCell">
    <xdr:from>
      <xdr:col>3</xdr:col>
      <xdr:colOff>689613</xdr:colOff>
      <xdr:row>0</xdr:row>
      <xdr:rowOff>85316</xdr:rowOff>
    </xdr:from>
    <xdr:to>
      <xdr:col>5</xdr:col>
      <xdr:colOff>71562</xdr:colOff>
      <xdr:row>3</xdr:row>
      <xdr:rowOff>130459</xdr:rowOff>
    </xdr:to>
    <xdr:pic>
      <xdr:nvPicPr>
        <xdr:cNvPr id="4" name="Immagine 3" descr="LogoUE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456667" y="85316"/>
          <a:ext cx="781378" cy="522221"/>
        </a:xfrm>
        <a:prstGeom prst="rect">
          <a:avLst/>
        </a:prstGeom>
      </xdr:spPr>
    </xdr:pic>
    <xdr:clientData/>
  </xdr:twoCellAnchor>
  <xdr:twoCellAnchor editAs="oneCell">
    <xdr:from>
      <xdr:col>5</xdr:col>
      <xdr:colOff>198783</xdr:colOff>
      <xdr:row>0</xdr:row>
      <xdr:rowOff>15902</xdr:rowOff>
    </xdr:from>
    <xdr:to>
      <xdr:col>6</xdr:col>
      <xdr:colOff>636106</xdr:colOff>
      <xdr:row>4</xdr:row>
      <xdr:rowOff>681</xdr:rowOff>
    </xdr:to>
    <xdr:pic>
      <xdr:nvPicPr>
        <xdr:cNvPr id="5" name="Immagine 4" descr="LogoCREA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365266" y="15902"/>
          <a:ext cx="1137038" cy="620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novarurale.it/it/privacy-policy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7">
    <tabColor rgb="FFFF0000"/>
  </sheetPr>
  <dimension ref="A1:H26"/>
  <sheetViews>
    <sheetView tabSelected="1" zoomScaleNormal="100" workbookViewId="0"/>
  </sheetViews>
  <sheetFormatPr defaultRowHeight="15.75" x14ac:dyDescent="0.25"/>
  <sheetData>
    <row r="1" spans="1:8" x14ac:dyDescent="0.25">
      <c r="A1" s="117" t="s">
        <v>744</v>
      </c>
      <c r="B1" s="38"/>
      <c r="C1" s="38"/>
      <c r="D1" s="38"/>
      <c r="E1" s="38"/>
      <c r="F1" s="38"/>
      <c r="G1" s="38"/>
      <c r="H1" s="38"/>
    </row>
    <row r="2" spans="1:8" ht="15.75" customHeight="1" x14ac:dyDescent="0.25">
      <c r="A2" s="199" t="s">
        <v>956</v>
      </c>
      <c r="B2" s="199"/>
      <c r="C2" s="199"/>
      <c r="D2" s="199"/>
      <c r="E2" s="199"/>
      <c r="F2" s="199"/>
      <c r="G2" s="199"/>
      <c r="H2" s="199"/>
    </row>
    <row r="3" spans="1:8" x14ac:dyDescent="0.25">
      <c r="A3" s="199"/>
      <c r="B3" s="199"/>
      <c r="C3" s="199"/>
      <c r="D3" s="199"/>
      <c r="E3" s="199"/>
      <c r="F3" s="199"/>
      <c r="G3" s="199"/>
      <c r="H3" s="199"/>
    </row>
    <row r="4" spans="1:8" x14ac:dyDescent="0.25">
      <c r="A4" s="199"/>
      <c r="B4" s="199"/>
      <c r="C4" s="199"/>
      <c r="D4" s="199"/>
      <c r="E4" s="199"/>
      <c r="F4" s="199"/>
      <c r="G4" s="199"/>
      <c r="H4" s="199"/>
    </row>
    <row r="5" spans="1:8" x14ac:dyDescent="0.25">
      <c r="A5" s="199"/>
      <c r="B5" s="199"/>
      <c r="C5" s="199"/>
      <c r="D5" s="199"/>
      <c r="E5" s="199"/>
      <c r="F5" s="199"/>
      <c r="G5" s="199"/>
      <c r="H5" s="199"/>
    </row>
    <row r="6" spans="1:8" x14ac:dyDescent="0.25">
      <c r="A6" s="199"/>
      <c r="B6" s="199"/>
      <c r="C6" s="199"/>
      <c r="D6" s="199"/>
      <c r="E6" s="199"/>
      <c r="F6" s="199"/>
      <c r="G6" s="199"/>
      <c r="H6" s="199"/>
    </row>
    <row r="7" spans="1:8" x14ac:dyDescent="0.25">
      <c r="A7" s="199"/>
      <c r="B7" s="199"/>
      <c r="C7" s="199"/>
      <c r="D7" s="199"/>
      <c r="E7" s="199"/>
      <c r="F7" s="199"/>
      <c r="G7" s="199"/>
      <c r="H7" s="199"/>
    </row>
    <row r="8" spans="1:8" x14ac:dyDescent="0.25">
      <c r="A8" s="199"/>
      <c r="B8" s="199"/>
      <c r="C8" s="199"/>
      <c r="D8" s="199"/>
      <c r="E8" s="199"/>
      <c r="F8" s="199"/>
      <c r="G8" s="199"/>
      <c r="H8" s="199"/>
    </row>
    <row r="9" spans="1:8" x14ac:dyDescent="0.25">
      <c r="A9" s="199"/>
      <c r="B9" s="199"/>
      <c r="C9" s="199"/>
      <c r="D9" s="199"/>
      <c r="E9" s="199"/>
      <c r="F9" s="199"/>
      <c r="G9" s="199"/>
      <c r="H9" s="199"/>
    </row>
    <row r="10" spans="1:8" x14ac:dyDescent="0.25">
      <c r="A10" s="199"/>
      <c r="B10" s="199"/>
      <c r="C10" s="199"/>
      <c r="D10" s="199"/>
      <c r="E10" s="199"/>
      <c r="F10" s="199"/>
      <c r="G10" s="199"/>
      <c r="H10" s="199"/>
    </row>
    <row r="11" spans="1:8" x14ac:dyDescent="0.25">
      <c r="A11" s="199"/>
      <c r="B11" s="199"/>
      <c r="C11" s="199"/>
      <c r="D11" s="199"/>
      <c r="E11" s="199"/>
      <c r="F11" s="199"/>
      <c r="G11" s="199"/>
      <c r="H11" s="199"/>
    </row>
    <row r="12" spans="1:8" x14ac:dyDescent="0.25">
      <c r="A12" s="199"/>
      <c r="B12" s="199"/>
      <c r="C12" s="199"/>
      <c r="D12" s="199"/>
      <c r="E12" s="199"/>
      <c r="F12" s="199"/>
      <c r="G12" s="199"/>
      <c r="H12" s="199"/>
    </row>
    <row r="13" spans="1:8" x14ac:dyDescent="0.25">
      <c r="A13" s="199"/>
      <c r="B13" s="199"/>
      <c r="C13" s="199"/>
      <c r="D13" s="199"/>
      <c r="E13" s="199"/>
      <c r="F13" s="199"/>
      <c r="G13" s="199"/>
      <c r="H13" s="199"/>
    </row>
    <row r="14" spans="1:8" x14ac:dyDescent="0.25">
      <c r="A14" s="199"/>
      <c r="B14" s="199"/>
      <c r="C14" s="199"/>
      <c r="D14" s="199"/>
      <c r="E14" s="199"/>
      <c r="F14" s="199"/>
      <c r="G14" s="199"/>
      <c r="H14" s="199"/>
    </row>
    <row r="15" spans="1:8" x14ac:dyDescent="0.25">
      <c r="A15" s="198"/>
      <c r="B15" s="198"/>
      <c r="C15" s="198"/>
      <c r="D15" s="198"/>
      <c r="E15" s="198"/>
      <c r="F15" s="198"/>
      <c r="G15" s="198"/>
      <c r="H15" s="198"/>
    </row>
    <row r="16" spans="1:8" x14ac:dyDescent="0.25">
      <c r="A16" s="116" t="s">
        <v>957</v>
      </c>
      <c r="B16" s="198"/>
      <c r="C16" s="198"/>
      <c r="D16" s="198"/>
      <c r="E16" s="198"/>
      <c r="F16" s="198"/>
      <c r="G16" s="198"/>
      <c r="H16" s="198"/>
    </row>
    <row r="17" spans="1:8" x14ac:dyDescent="0.25">
      <c r="A17" s="198"/>
      <c r="B17" s="198"/>
      <c r="C17" s="198"/>
      <c r="D17" s="198"/>
      <c r="E17" s="198"/>
      <c r="F17" s="198"/>
      <c r="G17" s="198"/>
      <c r="H17" s="198"/>
    </row>
    <row r="18" spans="1:8" x14ac:dyDescent="0.25">
      <c r="A18" s="198"/>
      <c r="B18" s="198"/>
      <c r="C18" s="198"/>
      <c r="D18" s="198"/>
      <c r="E18" s="198"/>
      <c r="F18" s="198"/>
      <c r="G18" s="198"/>
      <c r="H18" s="198"/>
    </row>
    <row r="19" spans="1:8" x14ac:dyDescent="0.25">
      <c r="A19" s="198"/>
      <c r="B19" s="198"/>
      <c r="C19" s="198"/>
      <c r="D19" s="198"/>
      <c r="E19" s="198"/>
      <c r="F19" s="198"/>
      <c r="G19" s="198"/>
      <c r="H19" s="198"/>
    </row>
    <row r="20" spans="1:8" x14ac:dyDescent="0.25">
      <c r="A20" s="198"/>
      <c r="B20" s="198"/>
      <c r="C20" s="198"/>
      <c r="D20" s="198"/>
      <c r="E20" s="198"/>
      <c r="F20" s="198"/>
      <c r="G20" s="198"/>
      <c r="H20" s="198"/>
    </row>
    <row r="21" spans="1:8" x14ac:dyDescent="0.25">
      <c r="A21" s="198"/>
      <c r="B21" s="198"/>
      <c r="C21" s="198"/>
      <c r="D21" s="198"/>
      <c r="E21" s="198"/>
      <c r="F21" s="198"/>
      <c r="G21" s="198"/>
      <c r="H21" s="198"/>
    </row>
    <row r="22" spans="1:8" x14ac:dyDescent="0.25">
      <c r="A22" s="198"/>
      <c r="B22" s="198"/>
      <c r="C22" s="198"/>
      <c r="D22" s="198"/>
      <c r="E22" s="198"/>
      <c r="F22" s="198"/>
      <c r="G22" s="198"/>
      <c r="H22" s="198"/>
    </row>
    <row r="23" spans="1:8" x14ac:dyDescent="0.25">
      <c r="A23" s="198"/>
      <c r="B23" s="198"/>
      <c r="C23" s="198"/>
      <c r="D23" s="198"/>
      <c r="E23" s="198"/>
      <c r="F23" s="198"/>
      <c r="G23" s="198"/>
      <c r="H23" s="198"/>
    </row>
    <row r="24" spans="1:8" x14ac:dyDescent="0.25">
      <c r="A24" s="198"/>
      <c r="B24" s="198"/>
      <c r="C24" s="198"/>
      <c r="D24" s="198"/>
      <c r="E24" s="198"/>
      <c r="F24" s="198"/>
      <c r="G24" s="198"/>
      <c r="H24" s="198"/>
    </row>
    <row r="25" spans="1:8" x14ac:dyDescent="0.25">
      <c r="A25" s="198"/>
      <c r="B25" s="198"/>
      <c r="C25" s="198"/>
      <c r="D25" s="198"/>
      <c r="E25" s="198"/>
      <c r="F25" s="198"/>
      <c r="G25" s="198"/>
      <c r="H25" s="198"/>
    </row>
    <row r="26" spans="1:8" x14ac:dyDescent="0.25">
      <c r="A26" s="198"/>
      <c r="B26" s="198"/>
      <c r="C26" s="198"/>
      <c r="D26" s="198"/>
      <c r="E26" s="198"/>
      <c r="F26" s="198"/>
      <c r="G26" s="198"/>
      <c r="H26" s="198"/>
    </row>
  </sheetData>
  <sheetProtection algorithmName="SHA-512" hashValue="fzImdIJlI4C4y74tzrHiss+Y7mk9PWorlXzT12VjZ7MFDyIrsNceiPpr5GHRQqIGONHOjP96iaQvjQboVUiwcg==" saltValue="AEzBWp+50g57DW0FpjsrWg==" spinCount="100000" sheet="1" objects="1" scenarios="1"/>
  <mergeCells count="1">
    <mergeCell ref="A2:H14"/>
  </mergeCells>
  <hyperlinks>
    <hyperlink ref="A16" r:id="rId1"/>
    <hyperlink ref="A1" location="Indice!A1" display="Torna all'indice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774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hNYkBNthg+r9KDNbB5Ei60+hFdykC0772Dni6m4peVpFi7YIBW74x/iRFyV9tL37WgE46EleTKX2ADUszNrBKA==" saltValue="+5SkhV0Gsqb56eccNcKN/w==" spinCount="100000" sheet="1" scenarios="1" insertHyperlinks="0"/>
  <dataConsolidate/>
  <mergeCells count="1">
    <mergeCell ref="A3:B3"/>
  </mergeCells>
  <conditionalFormatting sqref="C5">
    <cfRule type="expression" dxfId="50" priority="1">
      <formula>LEN(SUBSTITUTE($B$5," ",""))&gt;1500</formula>
    </cfRule>
  </conditionalFormatting>
  <conditionalFormatting sqref="C7">
    <cfRule type="expression" dxfId="49" priority="2">
      <formula>LEN(SUBSTITUTE($B$7," ",""))&gt;1500</formula>
    </cfRule>
  </conditionalFormatting>
  <conditionalFormatting sqref="C29">
    <cfRule type="expression" dxfId="48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allowBlank="1" showInputMessage="1" showErrorMessage="1" prompt="Specificare qui il tipo di effetto se si seleziona &quot;Altro&quot;" sqref="B36 B33 B39"/>
    <dataValidation allowBlank="1" showInputMessage="1" showErrorMessage="1" prompt="Specificare qui il tipo di innovazione se si seleziona &quot;Altro&quot;" sqref="B27 B24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Effetti!$A$2:$A$19</xm:f>
          </x14:formula1>
          <xm:sqref>B32 B35 B38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775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0Gt0BIWgw33ohFOsD4m+uyaCaMMeT3fn/zFQPEX+NtuZMGiybIBAxebkBK1zogi2m/oXIEpANwf7QJSGm8ASSw==" saltValue="jXyNixTXItBPll6L97NMwg==" spinCount="100000" sheet="1" scenarios="1" insertHyperlinks="0"/>
  <dataConsolidate/>
  <mergeCells count="1">
    <mergeCell ref="A3:B3"/>
  </mergeCells>
  <conditionalFormatting sqref="C5">
    <cfRule type="expression" dxfId="47" priority="1">
      <formula>LEN(SUBSTITUTE($B$5," ",""))&gt;1500</formula>
    </cfRule>
  </conditionalFormatting>
  <conditionalFormatting sqref="C7">
    <cfRule type="expression" dxfId="46" priority="2">
      <formula>LEN(SUBSTITUTE($B$7," ",""))&gt;1500</formula>
    </cfRule>
  </conditionalFormatting>
  <conditionalFormatting sqref="C29">
    <cfRule type="expression" dxfId="45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  <dataValidation allowBlank="1" showInputMessage="1" showErrorMessage="1" prompt="Specificare qui il tipo di innovazione se si seleziona &quot;Altro&quot;" sqref="B27 B24"/>
    <dataValidation allowBlank="1" showInputMessage="1" showErrorMessage="1" prompt="Specificare qui il tipo di effetto se si seleziona &quot;Altro&quot;" sqref="B36 B33 B39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type="list" allowBlank="1" showInputMessage="1" showErrorMessage="1" prompt="L'area problema può essere selezionata una volta scelto l'obiettivo" sqref="B20 B17 B14">
      <formula1>INDIRECT(B13)</formula1>
    </dataValidation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>
          <x14:formula1>
            <xm:f>Effetti!$A$2:$A$19</xm:f>
          </x14:formula1>
          <xm:sqref>B32 B35 B38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776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qiFXJslKuTOjT02IvyyC19Hm6s2MfG9OVp9WUmYkL6K5xwnFUXS947PaKrsBS+nqeEvcaxqvlvINOHjw8rAhWQ==" saltValue="q17QTB/DYfSlw2IJ1CYHxg==" spinCount="100000" sheet="1" scenarios="1" insertHyperlinks="0"/>
  <dataConsolidate/>
  <mergeCells count="1">
    <mergeCell ref="A3:B3"/>
  </mergeCells>
  <conditionalFormatting sqref="C5">
    <cfRule type="expression" dxfId="44" priority="1">
      <formula>LEN(SUBSTITUTE($B$5," ",""))&gt;1500</formula>
    </cfRule>
  </conditionalFormatting>
  <conditionalFormatting sqref="C7">
    <cfRule type="expression" dxfId="43" priority="2">
      <formula>LEN(SUBSTITUTE($B$7," ",""))&gt;1500</formula>
    </cfRule>
  </conditionalFormatting>
  <conditionalFormatting sqref="C29">
    <cfRule type="expression" dxfId="42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allowBlank="1" showInputMessage="1" showErrorMessage="1" prompt="Specificare qui il tipo di effetto se si seleziona &quot;Altro&quot;" sqref="B36 B33 B39"/>
    <dataValidation allowBlank="1" showInputMessage="1" showErrorMessage="1" prompt="Specificare qui il tipo di innovazione se si seleziona &quot;Altro&quot;" sqref="B27 B24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Effetti!$A$2:$A$19</xm:f>
          </x14:formula1>
          <xm:sqref>B32 B35 B38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777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tyZop2Rpud3rJYEnmHg+46VtakkkNgfO7my5berS7fRVegroY/BlPp0uwkHkajQI9Zotq0LccmCFzizQkHHpqw==" saltValue="9FasH8uzHBYE03VSnKDmtw==" spinCount="100000" sheet="1" scenarios="1" insertHyperlinks="0"/>
  <dataConsolidate/>
  <mergeCells count="1">
    <mergeCell ref="A3:B3"/>
  </mergeCells>
  <conditionalFormatting sqref="C5">
    <cfRule type="expression" dxfId="41" priority="1">
      <formula>LEN(SUBSTITUTE($B$5," ",""))&gt;1500</formula>
    </cfRule>
  </conditionalFormatting>
  <conditionalFormatting sqref="C7">
    <cfRule type="expression" dxfId="40" priority="2">
      <formula>LEN(SUBSTITUTE($B$7," ",""))&gt;1500</formula>
    </cfRule>
  </conditionalFormatting>
  <conditionalFormatting sqref="C29">
    <cfRule type="expression" dxfId="39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  <dataValidation allowBlank="1" showInputMessage="1" showErrorMessage="1" prompt="Specificare qui il tipo di innovazione se si seleziona &quot;Altro&quot;" sqref="B27 B24"/>
    <dataValidation allowBlank="1" showInputMessage="1" showErrorMessage="1" prompt="Specificare qui il tipo di effetto se si seleziona &quot;Altro&quot;" sqref="B36 B33 B39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type="list" allowBlank="1" showInputMessage="1" showErrorMessage="1" prompt="L'area problema può essere selezionata una volta scelto l'obiettivo" sqref="B20 B17 B14">
      <formula1>INDIRECT(B13)</formula1>
    </dataValidation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>
          <x14:formula1>
            <xm:f>Effetti!$A$2:$A$19</xm:f>
          </x14:formula1>
          <xm:sqref>B32 B35 B38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778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T6jSVIcGl1/ZLfCSbGSug/Jj37Ey8mUcwO2GBrgcxHHgGE6WDMHM+XzWRETvBejlfV6hdP1Zs8fwcvQT/XHvdw==" saltValue="dxOpT/rb4t0adVgHPuJ0Sw==" spinCount="100000" sheet="1" scenarios="1" insertHyperlinks="0"/>
  <dataConsolidate/>
  <mergeCells count="1">
    <mergeCell ref="A3:B3"/>
  </mergeCells>
  <conditionalFormatting sqref="C5">
    <cfRule type="expression" dxfId="38" priority="1">
      <formula>LEN(SUBSTITUTE($B$5," ",""))&gt;1500</formula>
    </cfRule>
  </conditionalFormatting>
  <conditionalFormatting sqref="C7">
    <cfRule type="expression" dxfId="37" priority="2">
      <formula>LEN(SUBSTITUTE($B$7," ",""))&gt;1500</formula>
    </cfRule>
  </conditionalFormatting>
  <conditionalFormatting sqref="C29">
    <cfRule type="expression" dxfId="36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allowBlank="1" showInputMessage="1" showErrorMessage="1" prompt="Specificare qui il tipo di effetto se si seleziona &quot;Altro&quot;" sqref="B36 B33 B39"/>
    <dataValidation allowBlank="1" showInputMessage="1" showErrorMessage="1" prompt="Specificare qui il tipo di innovazione se si seleziona &quot;Altro&quot;" sqref="B27 B24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Effetti!$A$2:$A$19</xm:f>
          </x14:formula1>
          <xm:sqref>B32 B35 B38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779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aLxk3EiOQQ5j1Wv9IoUyLpFM9MGO5pDy7G4eL2h+FNK0WeXYnkrWpfRlmkMlTabawONvA201GrQHwcz/jpugbQ==" saltValue="LA89iuf5DS5rBWT9EFlc/g==" spinCount="100000" sheet="1" scenarios="1" insertHyperlinks="0"/>
  <dataConsolidate/>
  <mergeCells count="1">
    <mergeCell ref="A3:B3"/>
  </mergeCells>
  <conditionalFormatting sqref="C5">
    <cfRule type="expression" dxfId="35" priority="1">
      <formula>LEN(SUBSTITUTE($B$5," ",""))&gt;1500</formula>
    </cfRule>
  </conditionalFormatting>
  <conditionalFormatting sqref="C7">
    <cfRule type="expression" dxfId="34" priority="2">
      <formula>LEN(SUBSTITUTE($B$7," ",""))&gt;1500</formula>
    </cfRule>
  </conditionalFormatting>
  <conditionalFormatting sqref="C29">
    <cfRule type="expression" dxfId="33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allowBlank="1" showInputMessage="1" showErrorMessage="1" prompt="Specificare qui il tipo di effetto se si seleziona &quot;Altro&quot;" sqref="B36 B33 B39"/>
    <dataValidation allowBlank="1" showInputMessage="1" showErrorMessage="1" prompt="Specificare qui il tipo di innovazione se si seleziona &quot;Altro&quot;" sqref="B27 B24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Effetti!$A$2:$A$19</xm:f>
          </x14:formula1>
          <xm:sqref>B32 B35 B38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780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FBOIjgdvKUCqOqYkxVska9Zyq3Vn333gUZAf8+IHxRWz/Vs9wwd5pLRzEAKOyTFEQ/AqlFbi3eVY0MSa2KUTwQ==" saltValue="rkOCZgH3HJnfklm+IhT00Q==" spinCount="100000" sheet="1" scenarios="1" insertHyperlinks="0"/>
  <dataConsolidate/>
  <mergeCells count="1">
    <mergeCell ref="A3:B3"/>
  </mergeCells>
  <conditionalFormatting sqref="C5">
    <cfRule type="expression" dxfId="32" priority="1">
      <formula>LEN(SUBSTITUTE($B$5," ",""))&gt;1500</formula>
    </cfRule>
  </conditionalFormatting>
  <conditionalFormatting sqref="C7">
    <cfRule type="expression" dxfId="31" priority="2">
      <formula>LEN(SUBSTITUTE($B$7," ",""))&gt;1500</formula>
    </cfRule>
  </conditionalFormatting>
  <conditionalFormatting sqref="C29">
    <cfRule type="expression" dxfId="30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  <dataValidation allowBlank="1" showInputMessage="1" showErrorMessage="1" prompt="Specificare qui il tipo di innovazione se si seleziona &quot;Altro&quot;" sqref="B27 B24"/>
    <dataValidation allowBlank="1" showInputMessage="1" showErrorMessage="1" prompt="Specificare qui il tipo di effetto se si seleziona &quot;Altro&quot;" sqref="B36 B33 B39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type="list" allowBlank="1" showInputMessage="1" showErrorMessage="1" prompt="L'area problema può essere selezionata una volta scelto l'obiettivo" sqref="B20 B17 B14">
      <formula1>INDIRECT(B13)</formula1>
    </dataValidation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>
          <x14:formula1>
            <xm:f>Effetti!$A$2:$A$19</xm:f>
          </x14:formula1>
          <xm:sqref>B32 B35 B38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5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781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kYUplTI2mkI04aD2O2+fLDcfG95PMQNGLstTWWATABDhH78fNEjN8RPc2l2EOirKmHl/4IztPaaOV43rFtWwcQ==" saltValue="MgBJoW7S/VmiUrCSnapTGg==" spinCount="100000" sheet="1" scenarios="1" insertHyperlinks="0"/>
  <dataConsolidate/>
  <mergeCells count="1">
    <mergeCell ref="A3:B3"/>
  </mergeCells>
  <conditionalFormatting sqref="C5">
    <cfRule type="expression" dxfId="29" priority="1">
      <formula>LEN(SUBSTITUTE($B$5," ",""))&gt;1500</formula>
    </cfRule>
  </conditionalFormatting>
  <conditionalFormatting sqref="C7">
    <cfRule type="expression" dxfId="28" priority="2">
      <formula>LEN(SUBSTITUTE($B$7," ",""))&gt;1500</formula>
    </cfRule>
  </conditionalFormatting>
  <conditionalFormatting sqref="C29">
    <cfRule type="expression" dxfId="27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  <dataValidation allowBlank="1" showInputMessage="1" showErrorMessage="1" prompt="Specificare qui il tipo di innovazione se si seleziona &quot;Altro&quot;" sqref="B27 B24"/>
    <dataValidation allowBlank="1" showInputMessage="1" showErrorMessage="1" prompt="Specificare qui il tipo di effetto se si seleziona &quot;Altro&quot;" sqref="B36 B33 B39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type="list" allowBlank="1" showInputMessage="1" showErrorMessage="1" prompt="L'area problema può essere selezionata una volta scelto l'obiettivo" sqref="B20 B17 B14">
      <formula1>INDIRECT(B13)</formula1>
    </dataValidation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>
          <x14:formula1>
            <xm:f>Effetti!$A$2:$A$19</xm:f>
          </x14:formula1>
          <xm:sqref>B32 B35 B38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6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782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3eltmOchPyTBGUV2/P46HgXz9nkByHdjSuuRt+SUBDnUJk8BIKUZETw4KHNrG0a2r8+gvpAb+26OxgKrgjX9yw==" saltValue="aI+NAogPJ94dS0UTdQEcXw==" spinCount="100000" sheet="1" scenarios="1" insertHyperlinks="0"/>
  <dataConsolidate/>
  <mergeCells count="1">
    <mergeCell ref="A3:B3"/>
  </mergeCells>
  <conditionalFormatting sqref="C5">
    <cfRule type="expression" dxfId="26" priority="1">
      <formula>LEN(SUBSTITUTE($B$5," ",""))&gt;1500</formula>
    </cfRule>
  </conditionalFormatting>
  <conditionalFormatting sqref="C7">
    <cfRule type="expression" dxfId="25" priority="2">
      <formula>LEN(SUBSTITUTE($B$7," ",""))&gt;1500</formula>
    </cfRule>
  </conditionalFormatting>
  <conditionalFormatting sqref="C29">
    <cfRule type="expression" dxfId="24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  <dataValidation allowBlank="1" showInputMessage="1" showErrorMessage="1" prompt="Specificare qui il tipo di innovazione se si seleziona &quot;Altro&quot;" sqref="B27 B24"/>
    <dataValidation allowBlank="1" showInputMessage="1" showErrorMessage="1" prompt="Specificare qui il tipo di effetto se si seleziona &quot;Altro&quot;" sqref="B36 B33 B39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type="list" allowBlank="1" showInputMessage="1" showErrorMessage="1" prompt="L'area problema può essere selezionata una volta scelto l'obiettivo" sqref="B20 B17 B14">
      <formula1>INDIRECT(B13)</formula1>
    </dataValidation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>
          <x14:formula1>
            <xm:f>Effetti!$A$2:$A$19</xm:f>
          </x14:formula1>
          <xm:sqref>B32 B35 B38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7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783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6a9tDGqOjDNMsouEItHMmIDurtRXZodcA2NvsL67a0umpCT7M6tvJc13ZIwOEmGxbgk854r35sWklXiT0wYrDg==" saltValue="/89cV2d74Z5VmCjnh9iwJw==" spinCount="100000" sheet="1" scenarios="1" insertHyperlinks="0"/>
  <dataConsolidate/>
  <mergeCells count="1">
    <mergeCell ref="A3:B3"/>
  </mergeCells>
  <conditionalFormatting sqref="C5">
    <cfRule type="expression" dxfId="23" priority="1">
      <formula>LEN(SUBSTITUTE($B$5," ",""))&gt;1500</formula>
    </cfRule>
  </conditionalFormatting>
  <conditionalFormatting sqref="C7">
    <cfRule type="expression" dxfId="22" priority="2">
      <formula>LEN(SUBSTITUTE($B$7," ",""))&gt;1500</formula>
    </cfRule>
  </conditionalFormatting>
  <conditionalFormatting sqref="C29">
    <cfRule type="expression" dxfId="21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allowBlank="1" showInputMessage="1" showErrorMessage="1" prompt="Specificare qui il tipo di effetto se si seleziona &quot;Altro&quot;" sqref="B36 B33 B39"/>
    <dataValidation allowBlank="1" showInputMessage="1" showErrorMessage="1" prompt="Specificare qui il tipo di innovazione se si seleziona &quot;Altro&quot;" sqref="B27 B24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Effetti!$A$2:$A$19</xm:f>
          </x14:formula1>
          <xm:sqref>B32 B35 B38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6:A51"/>
  <sheetViews>
    <sheetView showGridLines="0" zoomScaleNormal="100" workbookViewId="0">
      <pane ySplit="6" topLeftCell="A10" activePane="bottomLeft" state="frozen"/>
      <selection pane="bottomLeft"/>
    </sheetView>
  </sheetViews>
  <sheetFormatPr defaultColWidth="8.75" defaultRowHeight="12.75" x14ac:dyDescent="0.2"/>
  <cols>
    <col min="1" max="1" width="17.25" style="3" customWidth="1"/>
    <col min="2" max="16384" width="8.75" style="3"/>
  </cols>
  <sheetData>
    <row r="6" spans="1:1" ht="30" x14ac:dyDescent="0.4">
      <c r="A6" s="39" t="s">
        <v>706</v>
      </c>
    </row>
    <row r="7" spans="1:1" x14ac:dyDescent="0.2">
      <c r="A7" s="22"/>
    </row>
    <row r="8" spans="1:1" x14ac:dyDescent="0.2">
      <c r="A8" s="22"/>
    </row>
    <row r="9" spans="1:1" x14ac:dyDescent="0.2">
      <c r="A9" s="22" t="s">
        <v>886</v>
      </c>
    </row>
    <row r="10" spans="1:1" x14ac:dyDescent="0.2">
      <c r="A10" s="22" t="s">
        <v>887</v>
      </c>
    </row>
    <row r="11" spans="1:1" x14ac:dyDescent="0.2">
      <c r="A11" s="22"/>
    </row>
    <row r="12" spans="1:1" x14ac:dyDescent="0.2">
      <c r="A12" s="22" t="s">
        <v>688</v>
      </c>
    </row>
    <row r="13" spans="1:1" x14ac:dyDescent="0.2">
      <c r="A13" s="22"/>
    </row>
    <row r="14" spans="1:1" x14ac:dyDescent="0.2">
      <c r="A14" s="40" t="s">
        <v>690</v>
      </c>
    </row>
    <row r="15" spans="1:1" x14ac:dyDescent="0.2">
      <c r="A15" s="40" t="s">
        <v>691</v>
      </c>
    </row>
    <row r="16" spans="1:1" x14ac:dyDescent="0.2">
      <c r="A16" s="40" t="s">
        <v>692</v>
      </c>
    </row>
    <row r="17" spans="1:1" x14ac:dyDescent="0.2">
      <c r="A17" s="22"/>
    </row>
    <row r="18" spans="1:1" x14ac:dyDescent="0.2">
      <c r="A18" s="22" t="s">
        <v>689</v>
      </c>
    </row>
    <row r="19" spans="1:1" x14ac:dyDescent="0.2">
      <c r="A19" s="22" t="s">
        <v>693</v>
      </c>
    </row>
    <row r="20" spans="1:1" x14ac:dyDescent="0.2">
      <c r="A20" s="22" t="s">
        <v>832</v>
      </c>
    </row>
    <row r="21" spans="1:1" x14ac:dyDescent="0.2">
      <c r="A21" s="22" t="s">
        <v>746</v>
      </c>
    </row>
    <row r="22" spans="1:1" x14ac:dyDescent="0.2">
      <c r="A22" s="22" t="s">
        <v>825</v>
      </c>
    </row>
    <row r="23" spans="1:1" x14ac:dyDescent="0.2">
      <c r="A23" s="22"/>
    </row>
    <row r="24" spans="1:1" x14ac:dyDescent="0.2">
      <c r="A24" s="22" t="s">
        <v>694</v>
      </c>
    </row>
    <row r="25" spans="1:1" ht="13.15" customHeight="1" x14ac:dyDescent="0.2">
      <c r="A25" s="22" t="s">
        <v>677</v>
      </c>
    </row>
    <row r="26" spans="1:1" ht="13.15" customHeight="1" x14ac:dyDescent="0.2">
      <c r="A26" s="22" t="s">
        <v>705</v>
      </c>
    </row>
    <row r="27" spans="1:1" ht="13.15" customHeight="1" x14ac:dyDescent="0.2">
      <c r="A27" s="22" t="s">
        <v>833</v>
      </c>
    </row>
    <row r="28" spans="1:1" x14ac:dyDescent="0.2">
      <c r="A28" s="22" t="s">
        <v>955</v>
      </c>
    </row>
    <row r="29" spans="1:1" x14ac:dyDescent="0.2">
      <c r="A29" s="22" t="s">
        <v>707</v>
      </c>
    </row>
    <row r="30" spans="1:1" x14ac:dyDescent="0.2">
      <c r="A30" s="22"/>
    </row>
    <row r="31" spans="1:1" x14ac:dyDescent="0.2">
      <c r="A31" s="22" t="s">
        <v>837</v>
      </c>
    </row>
    <row r="32" spans="1:1" x14ac:dyDescent="0.2">
      <c r="A32" s="22" t="s">
        <v>836</v>
      </c>
    </row>
    <row r="33" spans="1:1" x14ac:dyDescent="0.2">
      <c r="A33" s="22"/>
    </row>
    <row r="34" spans="1:1" x14ac:dyDescent="0.2">
      <c r="A34" s="22" t="s">
        <v>682</v>
      </c>
    </row>
    <row r="35" spans="1:1" x14ac:dyDescent="0.2">
      <c r="A35" s="22"/>
    </row>
    <row r="36" spans="1:1" x14ac:dyDescent="0.2">
      <c r="A36" s="22" t="s">
        <v>683</v>
      </c>
    </row>
    <row r="37" spans="1:1" x14ac:dyDescent="0.2">
      <c r="A37" s="41" t="s">
        <v>678</v>
      </c>
    </row>
    <row r="38" spans="1:1" x14ac:dyDescent="0.2">
      <c r="A38" s="22" t="s">
        <v>684</v>
      </c>
    </row>
    <row r="39" spans="1:1" x14ac:dyDescent="0.2">
      <c r="A39" s="22" t="s">
        <v>801</v>
      </c>
    </row>
    <row r="40" spans="1:1" x14ac:dyDescent="0.2">
      <c r="A40" s="22" t="s">
        <v>834</v>
      </c>
    </row>
    <row r="41" spans="1:1" x14ac:dyDescent="0.2">
      <c r="A41" s="22" t="s">
        <v>681</v>
      </c>
    </row>
    <row r="42" spans="1:1" x14ac:dyDescent="0.2">
      <c r="A42" s="22" t="s">
        <v>679</v>
      </c>
    </row>
    <row r="43" spans="1:1" x14ac:dyDescent="0.2">
      <c r="A43" s="22" t="s">
        <v>680</v>
      </c>
    </row>
    <row r="44" spans="1:1" x14ac:dyDescent="0.2">
      <c r="A44" s="22" t="s">
        <v>698</v>
      </c>
    </row>
    <row r="45" spans="1:1" x14ac:dyDescent="0.2">
      <c r="A45" s="22"/>
    </row>
    <row r="46" spans="1:1" x14ac:dyDescent="0.2">
      <c r="A46" s="22" t="s">
        <v>884</v>
      </c>
    </row>
    <row r="47" spans="1:1" x14ac:dyDescent="0.2">
      <c r="A47" s="22"/>
    </row>
    <row r="48" spans="1:1" x14ac:dyDescent="0.2">
      <c r="A48" s="22" t="s">
        <v>885</v>
      </c>
    </row>
    <row r="49" spans="1:1" x14ac:dyDescent="0.2">
      <c r="A49" s="118" t="s">
        <v>888</v>
      </c>
    </row>
    <row r="50" spans="1:1" x14ac:dyDescent="0.2">
      <c r="A50" s="118" t="s">
        <v>889</v>
      </c>
    </row>
    <row r="51" spans="1:1" x14ac:dyDescent="0.2">
      <c r="A51" s="118" t="s">
        <v>890</v>
      </c>
    </row>
  </sheetData>
  <sheetProtection algorithmName="SHA-512" hashValue="4joH+Dw3Q6ZiSvjLFffAzufJZe03ZB5PJfyiFuDvkBik/6ywCJ1KYLe+9tEgKk27Bdc/k/iRKlmbF8vgj9kL2Q==" saltValue="CWzjtjP6ywtqi7J1DQXOe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8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784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xFR5F8yrqGlqJAPL/29XgQ2p/RjLX/zj4ulct0BA3Q/48C88IoHmP/LcalCUq9NhCehMgIbLRMDK+nxG0LmRHg==" saltValue="HE7TZ9dPbNw+0gvW6isNbw==" spinCount="100000" sheet="1" scenarios="1" insertHyperlinks="0"/>
  <dataConsolidate/>
  <mergeCells count="1">
    <mergeCell ref="A3:B3"/>
  </mergeCells>
  <conditionalFormatting sqref="C5">
    <cfRule type="expression" dxfId="20" priority="1">
      <formula>LEN(SUBSTITUTE($B$5," ",""))&gt;1500</formula>
    </cfRule>
  </conditionalFormatting>
  <conditionalFormatting sqref="C7">
    <cfRule type="expression" dxfId="19" priority="2">
      <formula>LEN(SUBSTITUTE($B$7," ",""))&gt;1500</formula>
    </cfRule>
  </conditionalFormatting>
  <conditionalFormatting sqref="C29">
    <cfRule type="expression" dxfId="18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allowBlank="1" showInputMessage="1" showErrorMessage="1" prompt="Specificare qui il tipo di effetto se si seleziona &quot;Altro&quot;" sqref="B36 B33 B39"/>
    <dataValidation allowBlank="1" showInputMessage="1" showErrorMessage="1" prompt="Specificare qui il tipo di innovazione se si seleziona &quot;Altro&quot;" sqref="B27 B24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Effetti!$A$2:$A$19</xm:f>
          </x14:formula1>
          <xm:sqref>B32 B35 B38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9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785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ivHMqj9c528NF1v2DshERdButiXNzDSZEKfY7ec6dGnmvRSdQsc4MDDOvutdHLlahbbssiiGEuEm7Yoj/tK//w==" saltValue="EiK+VQ1hLa5mrk5pOqJeyA==" spinCount="100000" sheet="1" scenarios="1" insertHyperlinks="0"/>
  <dataConsolidate/>
  <mergeCells count="1">
    <mergeCell ref="A3:B3"/>
  </mergeCells>
  <conditionalFormatting sqref="C5">
    <cfRule type="expression" dxfId="17" priority="1">
      <formula>LEN(SUBSTITUTE($B$5," ",""))&gt;1500</formula>
    </cfRule>
  </conditionalFormatting>
  <conditionalFormatting sqref="C7">
    <cfRule type="expression" dxfId="16" priority="2">
      <formula>LEN(SUBSTITUTE($B$7," ",""))&gt;1500</formula>
    </cfRule>
  </conditionalFormatting>
  <conditionalFormatting sqref="C29">
    <cfRule type="expression" dxfId="15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allowBlank="1" showInputMessage="1" showErrorMessage="1" prompt="Specificare qui il tipo di effetto se si seleziona &quot;Altro&quot;" sqref="B36 B33 B39"/>
    <dataValidation allowBlank="1" showInputMessage="1" showErrorMessage="1" prompt="Specificare qui il tipo di innovazione se si seleziona &quot;Altro&quot;" sqref="B27 B24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Effetti!$A$2:$A$19</xm:f>
          </x14:formula1>
          <xm:sqref>B32 B35 B38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0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786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vyCI6zl6qyfmziEA3QVgjAH/PNLN5U3q+fyNdExJ7gooPx+39t8fXFlQ0MF7feNfPPM2hp0QrgYBjMPJtXDJ7w==" saltValue="Oo+mtOIxNwdR4C9ZX/i5cg==" spinCount="100000" sheet="1" scenarios="1" insertHyperlinks="0"/>
  <dataConsolidate/>
  <mergeCells count="1">
    <mergeCell ref="A3:B3"/>
  </mergeCells>
  <conditionalFormatting sqref="C5">
    <cfRule type="expression" dxfId="14" priority="1">
      <formula>LEN(SUBSTITUTE($B$5," ",""))&gt;1500</formula>
    </cfRule>
  </conditionalFormatting>
  <conditionalFormatting sqref="C7">
    <cfRule type="expression" dxfId="13" priority="2">
      <formula>LEN(SUBSTITUTE($B$7," ",""))&gt;1500</formula>
    </cfRule>
  </conditionalFormatting>
  <conditionalFormatting sqref="C29">
    <cfRule type="expression" dxfId="12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  <dataValidation allowBlank="1" showInputMessage="1" showErrorMessage="1" prompt="Specificare qui il tipo di innovazione se si seleziona &quot;Altro&quot;" sqref="B27 B24"/>
    <dataValidation allowBlank="1" showInputMessage="1" showErrorMessage="1" prompt="Specificare qui il tipo di effetto se si seleziona &quot;Altro&quot;" sqref="B36 B33 B39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type="list" allowBlank="1" showInputMessage="1" showErrorMessage="1" prompt="L'area problema può essere selezionata una volta scelto l'obiettivo" sqref="B20 B17 B14">
      <formula1>INDIRECT(B13)</formula1>
    </dataValidation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>
          <x14:formula1>
            <xm:f>Effetti!$A$2:$A$19</xm:f>
          </x14:formula1>
          <xm:sqref>B32 B35 B38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1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787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PZRa/v7LhiB5ESRJO02kcfVqM6gntTBWNTWh23jRRel2PGDSqpCG2SKVPIKB0i4wY1X/648jKMuXsOxRnFQrAQ==" saltValue="17spotb1yKahHesPOHRFaw==" spinCount="100000" sheet="1" scenarios="1" insertHyperlinks="0"/>
  <dataConsolidate/>
  <mergeCells count="1">
    <mergeCell ref="A3:B3"/>
  </mergeCells>
  <conditionalFormatting sqref="C5">
    <cfRule type="expression" dxfId="11" priority="1">
      <formula>LEN(SUBSTITUTE($B$5," ",""))&gt;1500</formula>
    </cfRule>
  </conditionalFormatting>
  <conditionalFormatting sqref="C7">
    <cfRule type="expression" dxfId="10" priority="2">
      <formula>LEN(SUBSTITUTE($B$7," ",""))&gt;1500</formula>
    </cfRule>
  </conditionalFormatting>
  <conditionalFormatting sqref="C29">
    <cfRule type="expression" dxfId="9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  <dataValidation allowBlank="1" showInputMessage="1" showErrorMessage="1" prompt="Specificare qui il tipo di innovazione se si seleziona &quot;Altro&quot;" sqref="B27 B24"/>
    <dataValidation allowBlank="1" showInputMessage="1" showErrorMessage="1" prompt="Specificare qui il tipo di effetto se si seleziona &quot;Altro&quot;" sqref="B36 B33 B39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type="list" allowBlank="1" showInputMessage="1" showErrorMessage="1" prompt="L'area problema può essere selezionata una volta scelto l'obiettivo" sqref="B20 B17 B14">
      <formula1>INDIRECT(B13)</formula1>
    </dataValidation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>
          <x14:formula1>
            <xm:f>Effetti!$A$2:$A$19</xm:f>
          </x14:formula1>
          <xm:sqref>B32 B35 B38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2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788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p9qdi2wTKUyrokNCMpEZe+/6PeGtcagQRvTIRXdFtfkC7cA3xuQQVBiyFO5I2yZmbZVDdi7TEIAUtdYpgujM5A==" saltValue="0v2581viVYdjqTBbhL26PQ==" spinCount="100000" sheet="1" scenarios="1" insertHyperlinks="0"/>
  <dataConsolidate/>
  <mergeCells count="1">
    <mergeCell ref="A3:B3"/>
  </mergeCells>
  <conditionalFormatting sqref="C5">
    <cfRule type="expression" dxfId="8" priority="1">
      <formula>LEN(SUBSTITUTE($B$5," ",""))&gt;1500</formula>
    </cfRule>
  </conditionalFormatting>
  <conditionalFormatting sqref="C7">
    <cfRule type="expression" dxfId="7" priority="2">
      <formula>LEN(SUBSTITUTE($B$7," ",""))&gt;1500</formula>
    </cfRule>
  </conditionalFormatting>
  <conditionalFormatting sqref="C29">
    <cfRule type="expression" dxfId="6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allowBlank="1" showInputMessage="1" showErrorMessage="1" prompt="Specificare qui il tipo di effetto se si seleziona &quot;Altro&quot;" sqref="B36 B33 B39"/>
    <dataValidation allowBlank="1" showInputMessage="1" showErrorMessage="1" prompt="Specificare qui il tipo di innovazione se si seleziona &quot;Altro&quot;" sqref="B27 B24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Effetti!$A$2:$A$19</xm:f>
          </x14:formula1>
          <xm:sqref>B32 B35 B38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3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789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NBNRTCbtOfpuFJXhnIYoxJ1naQYTHAyuifRDARLDrb/gQyu/3usQDTmILsSuLzcjfjVwPpbo5JCBI57jNJEofQ==" saltValue="8alTklIaJNaj6q5l8hNCEw==" spinCount="100000" sheet="1" scenarios="1" insertHyperlinks="0"/>
  <dataConsolidate/>
  <mergeCells count="1">
    <mergeCell ref="A3:B3"/>
  </mergeCells>
  <conditionalFormatting sqref="C5">
    <cfRule type="expression" dxfId="5" priority="1">
      <formula>LEN(SUBSTITUTE($B$5," ",""))&gt;1500</formula>
    </cfRule>
  </conditionalFormatting>
  <conditionalFormatting sqref="C7">
    <cfRule type="expression" dxfId="4" priority="2">
      <formula>LEN(SUBSTITUTE($B$7," ",""))&gt;1500</formula>
    </cfRule>
  </conditionalFormatting>
  <conditionalFormatting sqref="C29">
    <cfRule type="expression" dxfId="3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  <dataValidation allowBlank="1" showInputMessage="1" showErrorMessage="1" prompt="Specificare qui il tipo di innovazione se si seleziona &quot;Altro&quot;" sqref="B27 B24"/>
    <dataValidation allowBlank="1" showInputMessage="1" showErrorMessage="1" prompt="Specificare qui il tipo di effetto se si seleziona &quot;Altro&quot;" sqref="B36 B33 B39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type="list" allowBlank="1" showInputMessage="1" showErrorMessage="1" prompt="L'area problema può essere selezionata una volta scelto l'obiettivo" sqref="B20 B17 B14">
      <formula1>INDIRECT(B13)</formula1>
    </dataValidation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>
          <x14:formula1>
            <xm:f>Effetti!$A$2:$A$19</xm:f>
          </x14:formula1>
          <xm:sqref>B32 B35 B38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4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790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r2BmeEyXgRqdLS3LuTnixTrf1z/aJufFQtToxGwlSbavKy/pJ3O5pq4N7Rr3JtZNBmgudr0IT+dw1RFyma0qnw==" saltValue="g/dcqLDnoGJN7drfeiCV0Q==" spinCount="100000" sheet="1" scenarios="1" insertHyperlinks="0"/>
  <dataConsolidate/>
  <mergeCells count="1">
    <mergeCell ref="A3:B3"/>
  </mergeCells>
  <conditionalFormatting sqref="C5">
    <cfRule type="expression" dxfId="2" priority="1">
      <formula>LEN(SUBSTITUTE($B$5," ",""))&gt;1500</formula>
    </cfRule>
  </conditionalFormatting>
  <conditionalFormatting sqref="C7">
    <cfRule type="expression" dxfId="1" priority="2">
      <formula>LEN(SUBSTITUTE($B$7," ",""))&gt;1500</formula>
    </cfRule>
  </conditionalFormatting>
  <conditionalFormatting sqref="C29">
    <cfRule type="expression" dxfId="0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allowBlank="1" showInputMessage="1" showErrorMessage="1" prompt="Specificare qui il tipo di effetto se si seleziona &quot;Altro&quot;" sqref="B36 B33 B39"/>
    <dataValidation allowBlank="1" showInputMessage="1" showErrorMessage="1" prompt="Specificare qui il tipo di innovazione se si seleziona &quot;Altro&quot;" sqref="B27 B24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Effetti!$A$2:$A$19</xm:f>
          </x14:formula1>
          <xm:sqref>B32 B35 B38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5"/>
  <dimension ref="A1:UJ48"/>
  <sheetViews>
    <sheetView zoomScaleNormal="100" zoomScalePageLayoutView="11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1.25" defaultRowHeight="12.75" x14ac:dyDescent="0.2"/>
  <cols>
    <col min="1" max="1" width="22.375" style="3" customWidth="1"/>
    <col min="2" max="2" width="40.5" style="7" customWidth="1"/>
    <col min="3" max="3" width="17.625" style="3" customWidth="1"/>
    <col min="4" max="4" width="9.875" style="3" customWidth="1"/>
    <col min="5" max="5" width="34.25" style="3" customWidth="1"/>
    <col min="6" max="6" width="17.625" style="3" customWidth="1"/>
    <col min="7" max="7" width="9.875" style="3" customWidth="1"/>
    <col min="8" max="8" width="34.25" style="3" customWidth="1"/>
    <col min="9" max="9" width="17.625" style="3" customWidth="1"/>
    <col min="10" max="10" width="9.875" style="3" customWidth="1"/>
    <col min="11" max="11" width="34.25" style="3" customWidth="1"/>
    <col min="12" max="12" width="17.625" style="3" customWidth="1"/>
    <col min="13" max="13" width="9.875" style="3" customWidth="1"/>
    <col min="14" max="14" width="34.25" style="3" customWidth="1"/>
    <col min="15" max="15" width="17.625" style="3" customWidth="1"/>
    <col min="16" max="16" width="9.875" style="3" customWidth="1"/>
    <col min="17" max="17" width="34.25" style="3" customWidth="1"/>
    <col min="18" max="18" width="17.625" style="3" customWidth="1"/>
    <col min="19" max="19" width="9.875" style="3" customWidth="1"/>
    <col min="20" max="20" width="34.25" style="3" customWidth="1"/>
    <col min="21" max="21" width="17.625" style="3" customWidth="1"/>
    <col min="22" max="22" width="9.875" style="3" customWidth="1"/>
    <col min="23" max="23" width="34.25" style="3" customWidth="1"/>
    <col min="24" max="24" width="17.625" style="3" customWidth="1"/>
    <col min="25" max="25" width="9.875" style="3" customWidth="1"/>
    <col min="26" max="26" width="34.25" style="3" customWidth="1"/>
    <col min="27" max="27" width="17.625" style="3" customWidth="1"/>
    <col min="28" max="28" width="9.875" style="3" customWidth="1"/>
    <col min="29" max="29" width="34.25" style="3" customWidth="1"/>
    <col min="30" max="30" width="17.625" style="3" customWidth="1"/>
    <col min="31" max="31" width="9.875" style="3" customWidth="1"/>
    <col min="32" max="32" width="34.25" style="3" customWidth="1"/>
    <col min="33" max="33" width="22.25" style="3" customWidth="1"/>
    <col min="34" max="34" width="20.5" style="3" customWidth="1"/>
    <col min="35" max="37" width="17.75" style="3" customWidth="1"/>
    <col min="38" max="88" width="12.875" style="3" customWidth="1"/>
    <col min="89" max="556" width="17.125" style="3" customWidth="1"/>
    <col min="557" max="16384" width="11.25" style="3"/>
  </cols>
  <sheetData>
    <row r="1" spans="1:556" ht="20.25" x14ac:dyDescent="0.3">
      <c r="A1" s="55" t="s">
        <v>824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</row>
    <row r="2" spans="1:556" ht="12" customHeight="1" x14ac:dyDescent="0.3">
      <c r="A2" s="55"/>
      <c r="B2" s="117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/>
      <c r="QU2" s="22"/>
      <c r="QV2" s="22"/>
      <c r="QW2" s="22"/>
      <c r="QX2" s="22"/>
      <c r="QY2" s="22"/>
      <c r="QZ2" s="22"/>
      <c r="RA2" s="22"/>
      <c r="RB2" s="22"/>
      <c r="RC2" s="22"/>
      <c r="RD2" s="22"/>
      <c r="RE2" s="22"/>
      <c r="RF2" s="22"/>
      <c r="RG2" s="22"/>
      <c r="RH2" s="22"/>
      <c r="RI2" s="22"/>
      <c r="RJ2" s="22"/>
      <c r="RK2" s="22"/>
      <c r="RL2" s="22"/>
      <c r="RM2" s="22"/>
      <c r="RN2" s="22"/>
      <c r="RO2" s="22"/>
      <c r="RP2" s="22"/>
      <c r="RQ2" s="22"/>
      <c r="RR2" s="22"/>
      <c r="RS2" s="22"/>
      <c r="RT2" s="22"/>
      <c r="RU2" s="22"/>
      <c r="RV2" s="22"/>
      <c r="RW2" s="22"/>
      <c r="RX2" s="22"/>
      <c r="RY2" s="22"/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  <c r="TR2" s="22"/>
      <c r="TS2" s="22"/>
      <c r="TT2" s="22"/>
      <c r="TU2" s="22"/>
      <c r="TV2" s="22"/>
      <c r="TW2" s="22"/>
      <c r="TX2" s="22"/>
      <c r="TY2" s="22"/>
      <c r="TZ2" s="22"/>
      <c r="UA2" s="22"/>
      <c r="UB2" s="22"/>
      <c r="UC2" s="22"/>
      <c r="UD2" s="22"/>
      <c r="UE2" s="22"/>
      <c r="UF2" s="22"/>
      <c r="UG2" s="22"/>
      <c r="UH2" s="22"/>
      <c r="UI2" s="22"/>
      <c r="UJ2" s="22"/>
    </row>
    <row r="3" spans="1:556" x14ac:dyDescent="0.2">
      <c r="A3" s="201" t="str">
        <f>IF(SUM(CK7:CK46)&lt;&gt;'Info generali'!B56,"Controllo totali: Attenzione! Il totale dei costi non coincide con il costo del progetto","Controllo totali: OK")</f>
        <v>Controllo totali: OK</v>
      </c>
      <c r="B3" s="20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2"/>
      <c r="IW3" s="132"/>
      <c r="IX3" s="132"/>
      <c r="IY3" s="132"/>
      <c r="IZ3" s="132"/>
      <c r="JA3" s="132"/>
      <c r="JB3" s="132"/>
      <c r="JC3" s="132"/>
      <c r="JD3" s="132"/>
      <c r="JE3" s="132"/>
      <c r="JF3" s="132"/>
      <c r="JG3" s="132"/>
      <c r="JH3" s="132"/>
      <c r="JI3" s="132"/>
      <c r="JJ3" s="132"/>
      <c r="JK3" s="132"/>
      <c r="JL3" s="132"/>
      <c r="JM3" s="132"/>
      <c r="JN3" s="132"/>
      <c r="JO3" s="132"/>
      <c r="JP3" s="132"/>
      <c r="JQ3" s="132"/>
      <c r="JR3" s="132"/>
      <c r="JS3" s="132"/>
      <c r="JT3" s="132"/>
      <c r="JU3" s="132"/>
      <c r="JV3" s="132"/>
      <c r="JW3" s="132"/>
      <c r="JX3" s="132"/>
      <c r="JY3" s="132"/>
      <c r="JZ3" s="133"/>
      <c r="KA3" s="132"/>
      <c r="KB3" s="132"/>
      <c r="KC3" s="132"/>
      <c r="KD3" s="132"/>
      <c r="KE3" s="132"/>
      <c r="KF3" s="132"/>
      <c r="KG3" s="132"/>
      <c r="KH3" s="132"/>
      <c r="KI3" s="133"/>
      <c r="KJ3" s="132"/>
      <c r="KK3" s="132"/>
      <c r="KL3" s="132"/>
      <c r="KM3" s="132"/>
      <c r="KN3" s="132"/>
      <c r="KO3" s="132"/>
      <c r="KP3" s="132"/>
      <c r="KQ3" s="132"/>
      <c r="KR3" s="133"/>
      <c r="KS3" s="132"/>
      <c r="KT3" s="132"/>
      <c r="KU3" s="132"/>
      <c r="KV3" s="132"/>
      <c r="KW3" s="132"/>
      <c r="KX3" s="132"/>
      <c r="KY3" s="132"/>
      <c r="KZ3" s="132"/>
      <c r="LA3" s="133"/>
      <c r="LB3" s="132"/>
      <c r="LC3" s="132"/>
      <c r="LD3" s="132"/>
      <c r="LE3" s="132"/>
      <c r="LF3" s="132"/>
      <c r="LG3" s="132"/>
      <c r="LH3" s="132"/>
      <c r="LI3" s="132"/>
      <c r="LJ3" s="133"/>
      <c r="LK3" s="132"/>
      <c r="LL3" s="132"/>
      <c r="LM3" s="132"/>
      <c r="LN3" s="132"/>
      <c r="LO3" s="132"/>
      <c r="LP3" s="132"/>
      <c r="LQ3" s="132"/>
      <c r="LR3" s="132"/>
      <c r="LS3" s="133"/>
      <c r="LT3" s="132"/>
      <c r="LU3" s="132"/>
      <c r="LV3" s="132"/>
      <c r="LW3" s="132"/>
      <c r="LX3" s="132"/>
      <c r="LY3" s="132"/>
      <c r="LZ3" s="132"/>
      <c r="MA3" s="132"/>
      <c r="MB3" s="133"/>
      <c r="MC3" s="132"/>
      <c r="MD3" s="132"/>
      <c r="ME3" s="132"/>
      <c r="MF3" s="132"/>
      <c r="MG3" s="132"/>
      <c r="MH3" s="132"/>
      <c r="MI3" s="132"/>
      <c r="MJ3" s="132"/>
      <c r="MK3" s="133"/>
      <c r="ML3" s="132"/>
      <c r="MM3" s="132"/>
      <c r="MN3" s="132"/>
      <c r="MO3" s="132"/>
      <c r="MP3" s="132"/>
      <c r="MQ3" s="132"/>
      <c r="MR3" s="132"/>
      <c r="MS3" s="132"/>
      <c r="MT3" s="133"/>
      <c r="MU3" s="132"/>
      <c r="MV3" s="132"/>
      <c r="MW3" s="132"/>
      <c r="MX3" s="132"/>
      <c r="MY3" s="132"/>
      <c r="MZ3" s="132"/>
      <c r="NA3" s="132"/>
      <c r="NB3" s="132"/>
      <c r="NC3" s="133"/>
      <c r="ND3" s="132"/>
      <c r="NE3" s="132"/>
      <c r="NF3" s="132"/>
      <c r="NG3" s="132"/>
      <c r="NH3" s="132"/>
      <c r="NI3" s="132"/>
      <c r="NJ3" s="132"/>
      <c r="NK3" s="132"/>
      <c r="NL3" s="133"/>
      <c r="NM3" s="132"/>
      <c r="NN3" s="132"/>
      <c r="NO3" s="132"/>
      <c r="NP3" s="132"/>
      <c r="NQ3" s="132"/>
      <c r="NR3" s="132"/>
      <c r="NS3" s="132"/>
      <c r="NT3" s="132"/>
      <c r="NU3" s="133"/>
      <c r="NV3" s="132"/>
      <c r="NW3" s="132"/>
      <c r="NX3" s="132"/>
      <c r="NY3" s="132"/>
      <c r="NZ3" s="132"/>
      <c r="OA3" s="132"/>
      <c r="OB3" s="132"/>
      <c r="OC3" s="132"/>
      <c r="OD3" s="133"/>
      <c r="OE3" s="132"/>
      <c r="OF3" s="132"/>
      <c r="OG3" s="132"/>
      <c r="OH3" s="132"/>
      <c r="OI3" s="132"/>
      <c r="OJ3" s="132"/>
      <c r="OK3" s="132"/>
      <c r="OL3" s="132"/>
      <c r="OM3" s="133"/>
      <c r="ON3" s="132"/>
      <c r="OO3" s="132"/>
      <c r="OP3" s="132"/>
      <c r="OQ3" s="132"/>
      <c r="OR3" s="132"/>
      <c r="OS3" s="132"/>
      <c r="OT3" s="132"/>
      <c r="OU3" s="132"/>
      <c r="OV3" s="133"/>
      <c r="OW3" s="132"/>
      <c r="OX3" s="132"/>
      <c r="OY3" s="132"/>
      <c r="OZ3" s="132"/>
      <c r="PA3" s="132"/>
      <c r="PB3" s="132"/>
      <c r="PC3" s="132"/>
      <c r="PD3" s="132"/>
      <c r="PE3" s="133"/>
      <c r="PF3" s="132"/>
      <c r="PG3" s="132"/>
      <c r="PH3" s="132"/>
      <c r="PI3" s="132"/>
      <c r="PJ3" s="132"/>
      <c r="PK3" s="132"/>
      <c r="PL3" s="132"/>
      <c r="PM3" s="132"/>
      <c r="PN3" s="133"/>
      <c r="PO3" s="132"/>
      <c r="PP3" s="132"/>
      <c r="PQ3" s="132"/>
      <c r="PR3" s="132"/>
      <c r="PS3" s="132"/>
      <c r="PT3" s="132"/>
      <c r="PU3" s="132"/>
      <c r="PV3" s="132"/>
      <c r="PW3" s="133"/>
      <c r="PX3" s="132"/>
      <c r="PY3" s="132"/>
      <c r="PZ3" s="132"/>
      <c r="QA3" s="132"/>
      <c r="QB3" s="132"/>
      <c r="QC3" s="132"/>
      <c r="QD3" s="132"/>
      <c r="QE3" s="132"/>
      <c r="QF3" s="133"/>
      <c r="QG3" s="132"/>
      <c r="QH3" s="132"/>
      <c r="QI3" s="132"/>
      <c r="QJ3" s="132"/>
      <c r="QK3" s="132"/>
      <c r="QL3" s="132"/>
      <c r="QM3" s="132"/>
      <c r="QN3" s="132"/>
      <c r="QO3" s="133"/>
      <c r="QP3" s="132"/>
      <c r="QQ3" s="132"/>
      <c r="QR3" s="132"/>
      <c r="QS3" s="132"/>
      <c r="QT3" s="132"/>
      <c r="QU3" s="132"/>
      <c r="QV3" s="132"/>
      <c r="QW3" s="132"/>
      <c r="QX3" s="133"/>
      <c r="QY3" s="132"/>
      <c r="QZ3" s="132"/>
      <c r="RA3" s="132"/>
      <c r="RB3" s="132"/>
      <c r="RC3" s="132"/>
      <c r="RD3" s="132"/>
      <c r="RE3" s="132"/>
      <c r="RF3" s="132"/>
      <c r="RG3" s="133"/>
      <c r="RH3" s="132"/>
      <c r="RI3" s="132"/>
      <c r="RJ3" s="132"/>
      <c r="RK3" s="132"/>
      <c r="RL3" s="132"/>
      <c r="RM3" s="132"/>
      <c r="RN3" s="132"/>
      <c r="RO3" s="132"/>
      <c r="RP3" s="133"/>
      <c r="RQ3" s="132"/>
      <c r="RR3" s="132"/>
      <c r="RS3" s="132"/>
      <c r="RT3" s="132"/>
      <c r="RU3" s="132"/>
      <c r="RV3" s="132"/>
      <c r="RW3" s="132"/>
      <c r="RX3" s="132"/>
      <c r="RY3" s="133"/>
      <c r="RZ3" s="132"/>
      <c r="SA3" s="132"/>
      <c r="SB3" s="132"/>
      <c r="SC3" s="132"/>
      <c r="SD3" s="132"/>
      <c r="SE3" s="132"/>
      <c r="SF3" s="132"/>
      <c r="SG3" s="132"/>
      <c r="SH3" s="133"/>
      <c r="SI3" s="132"/>
      <c r="SJ3" s="132"/>
      <c r="SK3" s="132"/>
      <c r="SL3" s="132"/>
      <c r="SM3" s="132"/>
      <c r="SN3" s="132"/>
      <c r="SO3" s="132"/>
      <c r="SP3" s="132"/>
      <c r="SQ3" s="133"/>
      <c r="SR3" s="132"/>
      <c r="SS3" s="132"/>
      <c r="ST3" s="132"/>
      <c r="SU3" s="132"/>
      <c r="SV3" s="132"/>
      <c r="SW3" s="132"/>
      <c r="SX3" s="132"/>
      <c r="SY3" s="132"/>
      <c r="SZ3" s="133"/>
      <c r="TA3" s="132"/>
      <c r="TB3" s="132"/>
      <c r="TC3" s="132"/>
      <c r="TD3" s="132"/>
      <c r="TE3" s="132"/>
      <c r="TF3" s="132"/>
      <c r="TG3" s="132"/>
      <c r="TH3" s="132"/>
      <c r="TI3" s="133"/>
      <c r="TJ3" s="132"/>
      <c r="TK3" s="132"/>
      <c r="TL3" s="132"/>
      <c r="TM3" s="132"/>
      <c r="TN3" s="132"/>
      <c r="TO3" s="132"/>
      <c r="TP3" s="132"/>
      <c r="TQ3" s="132"/>
      <c r="TR3" s="133"/>
      <c r="TS3" s="132"/>
      <c r="TT3" s="132"/>
      <c r="TU3" s="132"/>
      <c r="TV3" s="132"/>
      <c r="TW3" s="132"/>
      <c r="TX3" s="132"/>
      <c r="TY3" s="132"/>
      <c r="TZ3" s="132"/>
      <c r="UA3" s="133"/>
      <c r="UB3" s="132"/>
      <c r="UC3" s="132"/>
      <c r="UD3" s="132"/>
      <c r="UE3" s="132"/>
      <c r="UF3" s="132"/>
      <c r="UG3" s="132"/>
      <c r="UH3" s="132"/>
      <c r="UI3" s="132"/>
      <c r="UJ3" s="133"/>
    </row>
    <row r="4" spans="1:556" ht="20.25" customHeight="1" x14ac:dyDescent="0.2">
      <c r="A4" s="218" t="s">
        <v>752</v>
      </c>
      <c r="B4" s="212" t="s">
        <v>840</v>
      </c>
      <c r="C4" s="209" t="s">
        <v>726</v>
      </c>
      <c r="D4" s="212" t="s">
        <v>800</v>
      </c>
      <c r="E4" s="212" t="s">
        <v>839</v>
      </c>
      <c r="F4" s="209" t="s">
        <v>727</v>
      </c>
      <c r="G4" s="212" t="s">
        <v>800</v>
      </c>
      <c r="H4" s="212" t="s">
        <v>839</v>
      </c>
      <c r="I4" s="209" t="s">
        <v>728</v>
      </c>
      <c r="J4" s="212" t="s">
        <v>800</v>
      </c>
      <c r="K4" s="212" t="s">
        <v>839</v>
      </c>
      <c r="L4" s="209" t="s">
        <v>753</v>
      </c>
      <c r="M4" s="212" t="s">
        <v>800</v>
      </c>
      <c r="N4" s="212" t="s">
        <v>839</v>
      </c>
      <c r="O4" s="209" t="s">
        <v>754</v>
      </c>
      <c r="P4" s="212" t="s">
        <v>800</v>
      </c>
      <c r="Q4" s="212" t="s">
        <v>839</v>
      </c>
      <c r="R4" s="209" t="s">
        <v>755</v>
      </c>
      <c r="S4" s="212" t="s">
        <v>800</v>
      </c>
      <c r="T4" s="212" t="s">
        <v>839</v>
      </c>
      <c r="U4" s="209" t="s">
        <v>756</v>
      </c>
      <c r="V4" s="212" t="s">
        <v>800</v>
      </c>
      <c r="W4" s="212" t="s">
        <v>839</v>
      </c>
      <c r="X4" s="209" t="s">
        <v>757</v>
      </c>
      <c r="Y4" s="212" t="s">
        <v>800</v>
      </c>
      <c r="Z4" s="212" t="s">
        <v>839</v>
      </c>
      <c r="AA4" s="209" t="s">
        <v>758</v>
      </c>
      <c r="AB4" s="212" t="s">
        <v>800</v>
      </c>
      <c r="AC4" s="212" t="s">
        <v>839</v>
      </c>
      <c r="AD4" s="209" t="s">
        <v>759</v>
      </c>
      <c r="AE4" s="212" t="s">
        <v>800</v>
      </c>
      <c r="AF4" s="212" t="s">
        <v>839</v>
      </c>
      <c r="AG4" s="209" t="s">
        <v>696</v>
      </c>
      <c r="AH4" s="209" t="s">
        <v>697</v>
      </c>
      <c r="AI4" s="209" t="s">
        <v>695</v>
      </c>
      <c r="AJ4" s="215" t="s">
        <v>831</v>
      </c>
      <c r="AK4" s="209" t="s">
        <v>302</v>
      </c>
      <c r="AL4" s="215" t="s">
        <v>829</v>
      </c>
      <c r="AM4" s="215" t="s">
        <v>426</v>
      </c>
      <c r="AN4" s="215" t="s">
        <v>426</v>
      </c>
      <c r="AO4" s="215" t="s">
        <v>426</v>
      </c>
      <c r="AP4" s="215" t="s">
        <v>426</v>
      </c>
      <c r="AQ4" s="215" t="s">
        <v>426</v>
      </c>
      <c r="AR4" s="215" t="s">
        <v>426</v>
      </c>
      <c r="AS4" s="215" t="s">
        <v>426</v>
      </c>
      <c r="AT4" s="215" t="s">
        <v>426</v>
      </c>
      <c r="AU4" s="215" t="s">
        <v>426</v>
      </c>
      <c r="AV4" s="215" t="s">
        <v>426</v>
      </c>
      <c r="AW4" s="215" t="s">
        <v>426</v>
      </c>
      <c r="AX4" s="215" t="s">
        <v>426</v>
      </c>
      <c r="AY4" s="215" t="s">
        <v>426</v>
      </c>
      <c r="AZ4" s="215" t="s">
        <v>426</v>
      </c>
      <c r="BA4" s="215" t="s">
        <v>426</v>
      </c>
      <c r="BB4" s="215" t="s">
        <v>426</v>
      </c>
      <c r="BC4" s="215" t="s">
        <v>426</v>
      </c>
      <c r="BD4" s="215" t="s">
        <v>426</v>
      </c>
      <c r="BE4" s="215" t="s">
        <v>426</v>
      </c>
      <c r="BF4" s="215" t="s">
        <v>426</v>
      </c>
      <c r="BG4" s="215" t="s">
        <v>426</v>
      </c>
      <c r="BH4" s="215" t="s">
        <v>426</v>
      </c>
      <c r="BI4" s="215" t="s">
        <v>426</v>
      </c>
      <c r="BJ4" s="215" t="s">
        <v>426</v>
      </c>
      <c r="BK4" s="215" t="s">
        <v>426</v>
      </c>
      <c r="BL4" s="215" t="s">
        <v>426</v>
      </c>
      <c r="BM4" s="215" t="s">
        <v>426</v>
      </c>
      <c r="BN4" s="215" t="s">
        <v>426</v>
      </c>
      <c r="BO4" s="215" t="s">
        <v>426</v>
      </c>
      <c r="BP4" s="215" t="s">
        <v>426</v>
      </c>
      <c r="BQ4" s="215" t="s">
        <v>426</v>
      </c>
      <c r="BR4" s="215" t="s">
        <v>426</v>
      </c>
      <c r="BS4" s="215" t="s">
        <v>426</v>
      </c>
      <c r="BT4" s="215" t="s">
        <v>426</v>
      </c>
      <c r="BU4" s="215" t="s">
        <v>426</v>
      </c>
      <c r="BV4" s="215" t="s">
        <v>426</v>
      </c>
      <c r="BW4" s="215" t="s">
        <v>426</v>
      </c>
      <c r="BX4" s="215" t="s">
        <v>426</v>
      </c>
      <c r="BY4" s="215" t="s">
        <v>426</v>
      </c>
      <c r="BZ4" s="215" t="s">
        <v>426</v>
      </c>
      <c r="CA4" s="215" t="s">
        <v>426</v>
      </c>
      <c r="CB4" s="215" t="s">
        <v>426</v>
      </c>
      <c r="CC4" s="215" t="s">
        <v>426</v>
      </c>
      <c r="CD4" s="215" t="s">
        <v>426</v>
      </c>
      <c r="CE4" s="215" t="s">
        <v>426</v>
      </c>
      <c r="CF4" s="215" t="s">
        <v>426</v>
      </c>
      <c r="CG4" s="215" t="s">
        <v>426</v>
      </c>
      <c r="CH4" s="215" t="s">
        <v>426</v>
      </c>
      <c r="CI4" s="215" t="s">
        <v>426</v>
      </c>
      <c r="CJ4" s="215" t="s">
        <v>426</v>
      </c>
      <c r="CK4" s="203" t="s">
        <v>830</v>
      </c>
      <c r="CL4" s="204"/>
      <c r="CM4" s="204"/>
      <c r="CN4" s="204"/>
      <c r="CO4" s="204"/>
      <c r="CP4" s="204"/>
      <c r="CQ4" s="204"/>
      <c r="CR4" s="204"/>
      <c r="CS4" s="205"/>
      <c r="CT4" s="221" t="s">
        <v>61</v>
      </c>
      <c r="CU4" s="222"/>
      <c r="CV4" s="222"/>
      <c r="CW4" s="222"/>
      <c r="CX4" s="222"/>
      <c r="CY4" s="222"/>
      <c r="CZ4" s="222"/>
      <c r="DA4" s="222"/>
      <c r="DB4" s="223"/>
      <c r="DC4" s="221" t="s">
        <v>62</v>
      </c>
      <c r="DD4" s="222"/>
      <c r="DE4" s="222"/>
      <c r="DF4" s="222"/>
      <c r="DG4" s="222"/>
      <c r="DH4" s="222"/>
      <c r="DI4" s="222"/>
      <c r="DJ4" s="222"/>
      <c r="DK4" s="223"/>
      <c r="DL4" s="221" t="s">
        <v>63</v>
      </c>
      <c r="DM4" s="222"/>
      <c r="DN4" s="222"/>
      <c r="DO4" s="222"/>
      <c r="DP4" s="222"/>
      <c r="DQ4" s="222"/>
      <c r="DR4" s="222"/>
      <c r="DS4" s="222"/>
      <c r="DT4" s="223"/>
      <c r="DU4" s="221" t="s">
        <v>64</v>
      </c>
      <c r="DV4" s="222"/>
      <c r="DW4" s="222"/>
      <c r="DX4" s="222"/>
      <c r="DY4" s="222"/>
      <c r="DZ4" s="222"/>
      <c r="EA4" s="222"/>
      <c r="EB4" s="222"/>
      <c r="EC4" s="223"/>
      <c r="ED4" s="221" t="s">
        <v>65</v>
      </c>
      <c r="EE4" s="222"/>
      <c r="EF4" s="222"/>
      <c r="EG4" s="222"/>
      <c r="EH4" s="222"/>
      <c r="EI4" s="222"/>
      <c r="EJ4" s="222"/>
      <c r="EK4" s="222"/>
      <c r="EL4" s="223"/>
      <c r="EM4" s="221" t="s">
        <v>66</v>
      </c>
      <c r="EN4" s="222"/>
      <c r="EO4" s="222"/>
      <c r="EP4" s="222"/>
      <c r="EQ4" s="222"/>
      <c r="ER4" s="222"/>
      <c r="ES4" s="222"/>
      <c r="ET4" s="222"/>
      <c r="EU4" s="223"/>
      <c r="EV4" s="221" t="s">
        <v>190</v>
      </c>
      <c r="EW4" s="222"/>
      <c r="EX4" s="222"/>
      <c r="EY4" s="222"/>
      <c r="EZ4" s="222"/>
      <c r="FA4" s="222"/>
      <c r="FB4" s="222"/>
      <c r="FC4" s="222"/>
      <c r="FD4" s="223"/>
      <c r="FE4" s="221" t="s">
        <v>191</v>
      </c>
      <c r="FF4" s="222"/>
      <c r="FG4" s="222"/>
      <c r="FH4" s="222"/>
      <c r="FI4" s="222"/>
      <c r="FJ4" s="222"/>
      <c r="FK4" s="222"/>
      <c r="FL4" s="222"/>
      <c r="FM4" s="223"/>
      <c r="FN4" s="221" t="s">
        <v>192</v>
      </c>
      <c r="FO4" s="222"/>
      <c r="FP4" s="222"/>
      <c r="FQ4" s="222"/>
      <c r="FR4" s="222"/>
      <c r="FS4" s="222"/>
      <c r="FT4" s="222"/>
      <c r="FU4" s="222"/>
      <c r="FV4" s="223"/>
      <c r="FW4" s="221" t="s">
        <v>193</v>
      </c>
      <c r="FX4" s="222"/>
      <c r="FY4" s="222"/>
      <c r="FZ4" s="222"/>
      <c r="GA4" s="222"/>
      <c r="GB4" s="222"/>
      <c r="GC4" s="222"/>
      <c r="GD4" s="222"/>
      <c r="GE4" s="223"/>
      <c r="GF4" s="221" t="s">
        <v>194</v>
      </c>
      <c r="GG4" s="222"/>
      <c r="GH4" s="222"/>
      <c r="GI4" s="222"/>
      <c r="GJ4" s="222"/>
      <c r="GK4" s="222"/>
      <c r="GL4" s="222"/>
      <c r="GM4" s="222"/>
      <c r="GN4" s="223"/>
      <c r="GO4" s="221" t="s">
        <v>461</v>
      </c>
      <c r="GP4" s="222"/>
      <c r="GQ4" s="222"/>
      <c r="GR4" s="222"/>
      <c r="GS4" s="222"/>
      <c r="GT4" s="222"/>
      <c r="GU4" s="222"/>
      <c r="GV4" s="222"/>
      <c r="GW4" s="223"/>
      <c r="GX4" s="221" t="s">
        <v>462</v>
      </c>
      <c r="GY4" s="222"/>
      <c r="GZ4" s="222"/>
      <c r="HA4" s="222"/>
      <c r="HB4" s="222"/>
      <c r="HC4" s="222"/>
      <c r="HD4" s="222"/>
      <c r="HE4" s="222"/>
      <c r="HF4" s="223"/>
      <c r="HG4" s="221" t="s">
        <v>463</v>
      </c>
      <c r="HH4" s="222"/>
      <c r="HI4" s="222"/>
      <c r="HJ4" s="222"/>
      <c r="HK4" s="222"/>
      <c r="HL4" s="222"/>
      <c r="HM4" s="222"/>
      <c r="HN4" s="222"/>
      <c r="HO4" s="223"/>
      <c r="HP4" s="221" t="s">
        <v>464</v>
      </c>
      <c r="HQ4" s="222"/>
      <c r="HR4" s="222"/>
      <c r="HS4" s="222"/>
      <c r="HT4" s="222"/>
      <c r="HU4" s="222"/>
      <c r="HV4" s="222"/>
      <c r="HW4" s="222"/>
      <c r="HX4" s="223"/>
      <c r="HY4" s="221" t="s">
        <v>465</v>
      </c>
      <c r="HZ4" s="222"/>
      <c r="IA4" s="222"/>
      <c r="IB4" s="222"/>
      <c r="IC4" s="222"/>
      <c r="ID4" s="222"/>
      <c r="IE4" s="222"/>
      <c r="IF4" s="222"/>
      <c r="IG4" s="223"/>
      <c r="IH4" s="221" t="s">
        <v>466</v>
      </c>
      <c r="II4" s="222"/>
      <c r="IJ4" s="222"/>
      <c r="IK4" s="222"/>
      <c r="IL4" s="222"/>
      <c r="IM4" s="222"/>
      <c r="IN4" s="222"/>
      <c r="IO4" s="222"/>
      <c r="IP4" s="223"/>
      <c r="IQ4" s="221" t="s">
        <v>467</v>
      </c>
      <c r="IR4" s="222"/>
      <c r="IS4" s="222"/>
      <c r="IT4" s="222"/>
      <c r="IU4" s="222"/>
      <c r="IV4" s="222"/>
      <c r="IW4" s="222"/>
      <c r="IX4" s="222"/>
      <c r="IY4" s="223"/>
      <c r="IZ4" s="221" t="s">
        <v>468</v>
      </c>
      <c r="JA4" s="222"/>
      <c r="JB4" s="222"/>
      <c r="JC4" s="222"/>
      <c r="JD4" s="222"/>
      <c r="JE4" s="222"/>
      <c r="JF4" s="222"/>
      <c r="JG4" s="222"/>
      <c r="JH4" s="223"/>
      <c r="JI4" s="221" t="s">
        <v>469</v>
      </c>
      <c r="JJ4" s="222"/>
      <c r="JK4" s="222"/>
      <c r="JL4" s="222"/>
      <c r="JM4" s="222"/>
      <c r="JN4" s="222"/>
      <c r="JO4" s="222"/>
      <c r="JP4" s="222"/>
      <c r="JQ4" s="223"/>
      <c r="JR4" s="221" t="s">
        <v>470</v>
      </c>
      <c r="JS4" s="222"/>
      <c r="JT4" s="222"/>
      <c r="JU4" s="222"/>
      <c r="JV4" s="222"/>
      <c r="JW4" s="222"/>
      <c r="JX4" s="222"/>
      <c r="JY4" s="222"/>
      <c r="JZ4" s="223"/>
      <c r="KA4" s="221" t="s">
        <v>894</v>
      </c>
      <c r="KB4" s="222"/>
      <c r="KC4" s="222"/>
      <c r="KD4" s="222"/>
      <c r="KE4" s="222"/>
      <c r="KF4" s="222"/>
      <c r="KG4" s="222"/>
      <c r="KH4" s="222"/>
      <c r="KI4" s="223"/>
      <c r="KJ4" s="221" t="s">
        <v>895</v>
      </c>
      <c r="KK4" s="222"/>
      <c r="KL4" s="222"/>
      <c r="KM4" s="222"/>
      <c r="KN4" s="222"/>
      <c r="KO4" s="222"/>
      <c r="KP4" s="222"/>
      <c r="KQ4" s="222"/>
      <c r="KR4" s="223"/>
      <c r="KS4" s="221" t="s">
        <v>896</v>
      </c>
      <c r="KT4" s="222"/>
      <c r="KU4" s="222"/>
      <c r="KV4" s="222"/>
      <c r="KW4" s="222"/>
      <c r="KX4" s="222"/>
      <c r="KY4" s="222"/>
      <c r="KZ4" s="222"/>
      <c r="LA4" s="223"/>
      <c r="LB4" s="221" t="s">
        <v>897</v>
      </c>
      <c r="LC4" s="222"/>
      <c r="LD4" s="222"/>
      <c r="LE4" s="222"/>
      <c r="LF4" s="222"/>
      <c r="LG4" s="222"/>
      <c r="LH4" s="222"/>
      <c r="LI4" s="222"/>
      <c r="LJ4" s="223"/>
      <c r="LK4" s="221" t="s">
        <v>898</v>
      </c>
      <c r="LL4" s="222"/>
      <c r="LM4" s="222"/>
      <c r="LN4" s="222"/>
      <c r="LO4" s="222"/>
      <c r="LP4" s="222"/>
      <c r="LQ4" s="222"/>
      <c r="LR4" s="222"/>
      <c r="LS4" s="223"/>
      <c r="LT4" s="221" t="s">
        <v>899</v>
      </c>
      <c r="LU4" s="222"/>
      <c r="LV4" s="222"/>
      <c r="LW4" s="222"/>
      <c r="LX4" s="222"/>
      <c r="LY4" s="222"/>
      <c r="LZ4" s="222"/>
      <c r="MA4" s="222"/>
      <c r="MB4" s="223"/>
      <c r="MC4" s="221" t="s">
        <v>900</v>
      </c>
      <c r="MD4" s="222"/>
      <c r="ME4" s="222"/>
      <c r="MF4" s="222"/>
      <c r="MG4" s="222"/>
      <c r="MH4" s="222"/>
      <c r="MI4" s="222"/>
      <c r="MJ4" s="222"/>
      <c r="MK4" s="223"/>
      <c r="ML4" s="221" t="s">
        <v>901</v>
      </c>
      <c r="MM4" s="222"/>
      <c r="MN4" s="222"/>
      <c r="MO4" s="222"/>
      <c r="MP4" s="222"/>
      <c r="MQ4" s="222"/>
      <c r="MR4" s="222"/>
      <c r="MS4" s="222"/>
      <c r="MT4" s="223"/>
      <c r="MU4" s="221" t="s">
        <v>902</v>
      </c>
      <c r="MV4" s="222"/>
      <c r="MW4" s="222"/>
      <c r="MX4" s="222"/>
      <c r="MY4" s="222"/>
      <c r="MZ4" s="222"/>
      <c r="NA4" s="222"/>
      <c r="NB4" s="222"/>
      <c r="NC4" s="223"/>
      <c r="ND4" s="221" t="s">
        <v>903</v>
      </c>
      <c r="NE4" s="222"/>
      <c r="NF4" s="222"/>
      <c r="NG4" s="222"/>
      <c r="NH4" s="222"/>
      <c r="NI4" s="222"/>
      <c r="NJ4" s="222"/>
      <c r="NK4" s="222"/>
      <c r="NL4" s="223"/>
      <c r="NM4" s="221" t="s">
        <v>904</v>
      </c>
      <c r="NN4" s="222"/>
      <c r="NO4" s="222"/>
      <c r="NP4" s="222"/>
      <c r="NQ4" s="222"/>
      <c r="NR4" s="222"/>
      <c r="NS4" s="222"/>
      <c r="NT4" s="222"/>
      <c r="NU4" s="223"/>
      <c r="NV4" s="221" t="s">
        <v>905</v>
      </c>
      <c r="NW4" s="222"/>
      <c r="NX4" s="222"/>
      <c r="NY4" s="222"/>
      <c r="NZ4" s="222"/>
      <c r="OA4" s="222"/>
      <c r="OB4" s="222"/>
      <c r="OC4" s="222"/>
      <c r="OD4" s="223"/>
      <c r="OE4" s="221" t="s">
        <v>906</v>
      </c>
      <c r="OF4" s="222"/>
      <c r="OG4" s="222"/>
      <c r="OH4" s="222"/>
      <c r="OI4" s="222"/>
      <c r="OJ4" s="222"/>
      <c r="OK4" s="222"/>
      <c r="OL4" s="222"/>
      <c r="OM4" s="223"/>
      <c r="ON4" s="221" t="s">
        <v>907</v>
      </c>
      <c r="OO4" s="222"/>
      <c r="OP4" s="222"/>
      <c r="OQ4" s="222"/>
      <c r="OR4" s="222"/>
      <c r="OS4" s="222"/>
      <c r="OT4" s="222"/>
      <c r="OU4" s="222"/>
      <c r="OV4" s="223"/>
      <c r="OW4" s="221" t="s">
        <v>908</v>
      </c>
      <c r="OX4" s="222"/>
      <c r="OY4" s="222"/>
      <c r="OZ4" s="222"/>
      <c r="PA4" s="222"/>
      <c r="PB4" s="222"/>
      <c r="PC4" s="222"/>
      <c r="PD4" s="222"/>
      <c r="PE4" s="223"/>
      <c r="PF4" s="221" t="s">
        <v>909</v>
      </c>
      <c r="PG4" s="222"/>
      <c r="PH4" s="222"/>
      <c r="PI4" s="222"/>
      <c r="PJ4" s="222"/>
      <c r="PK4" s="222"/>
      <c r="PL4" s="222"/>
      <c r="PM4" s="222"/>
      <c r="PN4" s="223"/>
      <c r="PO4" s="221" t="s">
        <v>910</v>
      </c>
      <c r="PP4" s="222"/>
      <c r="PQ4" s="222"/>
      <c r="PR4" s="222"/>
      <c r="PS4" s="222"/>
      <c r="PT4" s="222"/>
      <c r="PU4" s="222"/>
      <c r="PV4" s="222"/>
      <c r="PW4" s="223"/>
      <c r="PX4" s="221" t="s">
        <v>911</v>
      </c>
      <c r="PY4" s="222"/>
      <c r="PZ4" s="222"/>
      <c r="QA4" s="222"/>
      <c r="QB4" s="222"/>
      <c r="QC4" s="222"/>
      <c r="QD4" s="222"/>
      <c r="QE4" s="222"/>
      <c r="QF4" s="223"/>
      <c r="QG4" s="221" t="s">
        <v>912</v>
      </c>
      <c r="QH4" s="222"/>
      <c r="QI4" s="222"/>
      <c r="QJ4" s="222"/>
      <c r="QK4" s="222"/>
      <c r="QL4" s="222"/>
      <c r="QM4" s="222"/>
      <c r="QN4" s="222"/>
      <c r="QO4" s="223"/>
      <c r="QP4" s="221" t="s">
        <v>913</v>
      </c>
      <c r="QQ4" s="222"/>
      <c r="QR4" s="222"/>
      <c r="QS4" s="222"/>
      <c r="QT4" s="222"/>
      <c r="QU4" s="222"/>
      <c r="QV4" s="222"/>
      <c r="QW4" s="222"/>
      <c r="QX4" s="223"/>
      <c r="QY4" s="221" t="s">
        <v>914</v>
      </c>
      <c r="QZ4" s="222"/>
      <c r="RA4" s="222"/>
      <c r="RB4" s="222"/>
      <c r="RC4" s="222"/>
      <c r="RD4" s="222"/>
      <c r="RE4" s="222"/>
      <c r="RF4" s="222"/>
      <c r="RG4" s="223"/>
      <c r="RH4" s="221" t="s">
        <v>915</v>
      </c>
      <c r="RI4" s="222"/>
      <c r="RJ4" s="222"/>
      <c r="RK4" s="222"/>
      <c r="RL4" s="222"/>
      <c r="RM4" s="222"/>
      <c r="RN4" s="222"/>
      <c r="RO4" s="222"/>
      <c r="RP4" s="223"/>
      <c r="RQ4" s="221" t="s">
        <v>916</v>
      </c>
      <c r="RR4" s="222"/>
      <c r="RS4" s="222"/>
      <c r="RT4" s="222"/>
      <c r="RU4" s="222"/>
      <c r="RV4" s="222"/>
      <c r="RW4" s="222"/>
      <c r="RX4" s="222"/>
      <c r="RY4" s="223"/>
      <c r="RZ4" s="221" t="s">
        <v>917</v>
      </c>
      <c r="SA4" s="222"/>
      <c r="SB4" s="222"/>
      <c r="SC4" s="222"/>
      <c r="SD4" s="222"/>
      <c r="SE4" s="222"/>
      <c r="SF4" s="222"/>
      <c r="SG4" s="222"/>
      <c r="SH4" s="223"/>
      <c r="SI4" s="221" t="s">
        <v>918</v>
      </c>
      <c r="SJ4" s="222"/>
      <c r="SK4" s="222"/>
      <c r="SL4" s="222"/>
      <c r="SM4" s="222"/>
      <c r="SN4" s="222"/>
      <c r="SO4" s="222"/>
      <c r="SP4" s="222"/>
      <c r="SQ4" s="223"/>
      <c r="SR4" s="221" t="s">
        <v>919</v>
      </c>
      <c r="SS4" s="222"/>
      <c r="ST4" s="222"/>
      <c r="SU4" s="222"/>
      <c r="SV4" s="222"/>
      <c r="SW4" s="222"/>
      <c r="SX4" s="222"/>
      <c r="SY4" s="222"/>
      <c r="SZ4" s="223"/>
      <c r="TA4" s="221" t="s">
        <v>920</v>
      </c>
      <c r="TB4" s="222"/>
      <c r="TC4" s="222"/>
      <c r="TD4" s="222"/>
      <c r="TE4" s="222"/>
      <c r="TF4" s="222"/>
      <c r="TG4" s="222"/>
      <c r="TH4" s="222"/>
      <c r="TI4" s="223"/>
      <c r="TJ4" s="221" t="s">
        <v>921</v>
      </c>
      <c r="TK4" s="222"/>
      <c r="TL4" s="222"/>
      <c r="TM4" s="222"/>
      <c r="TN4" s="222"/>
      <c r="TO4" s="222"/>
      <c r="TP4" s="222"/>
      <c r="TQ4" s="222"/>
      <c r="TR4" s="223"/>
      <c r="TS4" s="221" t="s">
        <v>922</v>
      </c>
      <c r="TT4" s="222"/>
      <c r="TU4" s="222"/>
      <c r="TV4" s="222"/>
      <c r="TW4" s="222"/>
      <c r="TX4" s="222"/>
      <c r="TY4" s="222"/>
      <c r="TZ4" s="222"/>
      <c r="UA4" s="223"/>
      <c r="UB4" s="221" t="s">
        <v>923</v>
      </c>
      <c r="UC4" s="222"/>
      <c r="UD4" s="222"/>
      <c r="UE4" s="222"/>
      <c r="UF4" s="222"/>
      <c r="UG4" s="222"/>
      <c r="UH4" s="222"/>
      <c r="UI4" s="222"/>
      <c r="UJ4" s="223"/>
    </row>
    <row r="5" spans="1:556" ht="19.5" customHeight="1" x14ac:dyDescent="0.2">
      <c r="A5" s="219"/>
      <c r="B5" s="213"/>
      <c r="C5" s="210"/>
      <c r="D5" s="213"/>
      <c r="E5" s="213"/>
      <c r="F5" s="210"/>
      <c r="G5" s="213"/>
      <c r="H5" s="213"/>
      <c r="I5" s="210"/>
      <c r="J5" s="213"/>
      <c r="K5" s="213"/>
      <c r="L5" s="210"/>
      <c r="M5" s="213"/>
      <c r="N5" s="213"/>
      <c r="O5" s="210"/>
      <c r="P5" s="213"/>
      <c r="Q5" s="213"/>
      <c r="R5" s="210"/>
      <c r="S5" s="213"/>
      <c r="T5" s="213"/>
      <c r="U5" s="210"/>
      <c r="V5" s="213"/>
      <c r="W5" s="213"/>
      <c r="X5" s="210"/>
      <c r="Y5" s="213"/>
      <c r="Z5" s="213"/>
      <c r="AA5" s="210"/>
      <c r="AB5" s="213"/>
      <c r="AC5" s="213"/>
      <c r="AD5" s="210"/>
      <c r="AE5" s="213"/>
      <c r="AF5" s="213"/>
      <c r="AG5" s="210"/>
      <c r="AH5" s="210"/>
      <c r="AI5" s="210"/>
      <c r="AJ5" s="216"/>
      <c r="AK5" s="210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06"/>
      <c r="CL5" s="207"/>
      <c r="CM5" s="207"/>
      <c r="CN5" s="207"/>
      <c r="CO5" s="207"/>
      <c r="CP5" s="207"/>
      <c r="CQ5" s="207"/>
      <c r="CR5" s="207"/>
      <c r="CS5" s="208"/>
      <c r="CT5" s="224" t="str">
        <f>IF(Partenariato!B4&lt;&gt;0,Partenariato!B4,"")</f>
        <v/>
      </c>
      <c r="CU5" s="225"/>
      <c r="CV5" s="225"/>
      <c r="CW5" s="225"/>
      <c r="CX5" s="225"/>
      <c r="CY5" s="225"/>
      <c r="CZ5" s="225"/>
      <c r="DA5" s="225"/>
      <c r="DB5" s="226"/>
      <c r="DC5" s="224" t="str">
        <f>IF(Partenariato!C4&lt;&gt;0,Partenariato!C4,"")</f>
        <v/>
      </c>
      <c r="DD5" s="225"/>
      <c r="DE5" s="225"/>
      <c r="DF5" s="225"/>
      <c r="DG5" s="225"/>
      <c r="DH5" s="225"/>
      <c r="DI5" s="225"/>
      <c r="DJ5" s="225"/>
      <c r="DK5" s="226"/>
      <c r="DL5" s="224" t="str">
        <f>IF(Partenariato!D4&lt;&gt;0,Partenariato!D4,"")</f>
        <v/>
      </c>
      <c r="DM5" s="225"/>
      <c r="DN5" s="225"/>
      <c r="DO5" s="225"/>
      <c r="DP5" s="225"/>
      <c r="DQ5" s="225"/>
      <c r="DR5" s="225"/>
      <c r="DS5" s="225"/>
      <c r="DT5" s="226"/>
      <c r="DU5" s="224" t="str">
        <f>IF(Partenariato!E4&lt;&gt;0,Partenariato!E4,"")</f>
        <v/>
      </c>
      <c r="DV5" s="225"/>
      <c r="DW5" s="225"/>
      <c r="DX5" s="225"/>
      <c r="DY5" s="225"/>
      <c r="DZ5" s="225"/>
      <c r="EA5" s="225"/>
      <c r="EB5" s="225"/>
      <c r="EC5" s="226"/>
      <c r="ED5" s="224" t="str">
        <f>IF(Partenariato!F4&lt;&gt;0,Partenariato!F4,"")</f>
        <v/>
      </c>
      <c r="EE5" s="225"/>
      <c r="EF5" s="225"/>
      <c r="EG5" s="225"/>
      <c r="EH5" s="225"/>
      <c r="EI5" s="225"/>
      <c r="EJ5" s="225"/>
      <c r="EK5" s="225"/>
      <c r="EL5" s="226"/>
      <c r="EM5" s="224" t="str">
        <f>IF(Partenariato!G4&lt;&gt;0,Partenariato!G4,"")</f>
        <v/>
      </c>
      <c r="EN5" s="225"/>
      <c r="EO5" s="225"/>
      <c r="EP5" s="225"/>
      <c r="EQ5" s="225"/>
      <c r="ER5" s="225"/>
      <c r="ES5" s="225"/>
      <c r="ET5" s="225"/>
      <c r="EU5" s="226"/>
      <c r="EV5" s="224" t="str">
        <f>IF(Partenariato!H4&lt;&gt;0,Partenariato!H4,"")</f>
        <v/>
      </c>
      <c r="EW5" s="225"/>
      <c r="EX5" s="225"/>
      <c r="EY5" s="225"/>
      <c r="EZ5" s="225"/>
      <c r="FA5" s="225"/>
      <c r="FB5" s="225"/>
      <c r="FC5" s="225"/>
      <c r="FD5" s="226"/>
      <c r="FE5" s="224" t="str">
        <f>IF(Partenariato!I4&lt;&gt;0,Partenariato!I4,"")</f>
        <v/>
      </c>
      <c r="FF5" s="225"/>
      <c r="FG5" s="225"/>
      <c r="FH5" s="225"/>
      <c r="FI5" s="225"/>
      <c r="FJ5" s="225"/>
      <c r="FK5" s="225"/>
      <c r="FL5" s="225"/>
      <c r="FM5" s="226"/>
      <c r="FN5" s="224" t="str">
        <f>IF(Partenariato!J4&lt;&gt;0,Partenariato!J4,"")</f>
        <v/>
      </c>
      <c r="FO5" s="225"/>
      <c r="FP5" s="225"/>
      <c r="FQ5" s="225"/>
      <c r="FR5" s="225"/>
      <c r="FS5" s="225"/>
      <c r="FT5" s="225"/>
      <c r="FU5" s="225"/>
      <c r="FV5" s="226"/>
      <c r="FW5" s="224" t="str">
        <f>IF(Partenariato!K4&lt;&gt;0,Partenariato!K4,"")</f>
        <v/>
      </c>
      <c r="FX5" s="225"/>
      <c r="FY5" s="225"/>
      <c r="FZ5" s="225"/>
      <c r="GA5" s="225"/>
      <c r="GB5" s="225"/>
      <c r="GC5" s="225"/>
      <c r="GD5" s="225"/>
      <c r="GE5" s="226"/>
      <c r="GF5" s="224" t="str">
        <f>IF(Partenariato!L4&lt;&gt;0,Partenariato!L4,"")</f>
        <v/>
      </c>
      <c r="GG5" s="225"/>
      <c r="GH5" s="225"/>
      <c r="GI5" s="225"/>
      <c r="GJ5" s="225"/>
      <c r="GK5" s="225"/>
      <c r="GL5" s="225"/>
      <c r="GM5" s="225"/>
      <c r="GN5" s="226"/>
      <c r="GO5" s="224" t="str">
        <f>IF(Partenariato!M4&lt;&gt;0,Partenariato!M4,"")</f>
        <v/>
      </c>
      <c r="GP5" s="225"/>
      <c r="GQ5" s="225"/>
      <c r="GR5" s="225"/>
      <c r="GS5" s="225"/>
      <c r="GT5" s="225"/>
      <c r="GU5" s="225"/>
      <c r="GV5" s="225"/>
      <c r="GW5" s="226"/>
      <c r="GX5" s="224" t="str">
        <f>IF(Partenariato!N4&lt;&gt;0,Partenariato!N4,"")</f>
        <v/>
      </c>
      <c r="GY5" s="225"/>
      <c r="GZ5" s="225"/>
      <c r="HA5" s="225"/>
      <c r="HB5" s="225"/>
      <c r="HC5" s="225"/>
      <c r="HD5" s="225"/>
      <c r="HE5" s="225"/>
      <c r="HF5" s="226"/>
      <c r="HG5" s="224" t="str">
        <f>IF(Partenariato!O4&lt;&gt;0,Partenariato!O4,"")</f>
        <v/>
      </c>
      <c r="HH5" s="225"/>
      <c r="HI5" s="225"/>
      <c r="HJ5" s="225"/>
      <c r="HK5" s="225"/>
      <c r="HL5" s="225"/>
      <c r="HM5" s="225"/>
      <c r="HN5" s="225"/>
      <c r="HO5" s="226"/>
      <c r="HP5" s="224" t="str">
        <f>IF(Partenariato!P4&lt;&gt;0,Partenariato!P4,"")</f>
        <v/>
      </c>
      <c r="HQ5" s="225"/>
      <c r="HR5" s="225"/>
      <c r="HS5" s="225"/>
      <c r="HT5" s="225"/>
      <c r="HU5" s="225"/>
      <c r="HV5" s="225"/>
      <c r="HW5" s="225"/>
      <c r="HX5" s="226"/>
      <c r="HY5" s="224" t="str">
        <f>IF(Partenariato!Q4&lt;&gt;0,Partenariato!Q4,"")</f>
        <v/>
      </c>
      <c r="HZ5" s="225"/>
      <c r="IA5" s="225"/>
      <c r="IB5" s="225"/>
      <c r="IC5" s="225"/>
      <c r="ID5" s="225"/>
      <c r="IE5" s="225"/>
      <c r="IF5" s="225"/>
      <c r="IG5" s="226"/>
      <c r="IH5" s="224" t="str">
        <f>IF(Partenariato!R4&lt;&gt;0,Partenariato!R4,"")</f>
        <v/>
      </c>
      <c r="II5" s="225"/>
      <c r="IJ5" s="225"/>
      <c r="IK5" s="225"/>
      <c r="IL5" s="225"/>
      <c r="IM5" s="225"/>
      <c r="IN5" s="225"/>
      <c r="IO5" s="225"/>
      <c r="IP5" s="226"/>
      <c r="IQ5" s="224" t="str">
        <f>IF(Partenariato!S4&lt;&gt;0,Partenariato!S4,"")</f>
        <v/>
      </c>
      <c r="IR5" s="225"/>
      <c r="IS5" s="225"/>
      <c r="IT5" s="225"/>
      <c r="IU5" s="225"/>
      <c r="IV5" s="225"/>
      <c r="IW5" s="225"/>
      <c r="IX5" s="225"/>
      <c r="IY5" s="226"/>
      <c r="IZ5" s="224" t="str">
        <f>IF(Partenariato!T4&lt;&gt;0,Partenariato!T4,"")</f>
        <v/>
      </c>
      <c r="JA5" s="225"/>
      <c r="JB5" s="225"/>
      <c r="JC5" s="225"/>
      <c r="JD5" s="225"/>
      <c r="JE5" s="225"/>
      <c r="JF5" s="225"/>
      <c r="JG5" s="225"/>
      <c r="JH5" s="226"/>
      <c r="JI5" s="224" t="str">
        <f>IF(Partenariato!U4&lt;&gt;0,Partenariato!U4,"")</f>
        <v/>
      </c>
      <c r="JJ5" s="225"/>
      <c r="JK5" s="225"/>
      <c r="JL5" s="225"/>
      <c r="JM5" s="225"/>
      <c r="JN5" s="225"/>
      <c r="JO5" s="225"/>
      <c r="JP5" s="225"/>
      <c r="JQ5" s="226"/>
      <c r="JR5" s="224" t="str">
        <f>IF(Partenariato!V4&lt;&gt;0,Partenariato!V4,"")</f>
        <v/>
      </c>
      <c r="JS5" s="225"/>
      <c r="JT5" s="225"/>
      <c r="JU5" s="225"/>
      <c r="JV5" s="225"/>
      <c r="JW5" s="225"/>
      <c r="JX5" s="225"/>
      <c r="JY5" s="225"/>
      <c r="JZ5" s="226"/>
      <c r="KA5" s="224" t="str">
        <f>IF(Partenariato!AE4&lt;&gt;0,Partenariato!AE4,"")</f>
        <v/>
      </c>
      <c r="KB5" s="225"/>
      <c r="KC5" s="225"/>
      <c r="KD5" s="225"/>
      <c r="KE5" s="225"/>
      <c r="KF5" s="225"/>
      <c r="KG5" s="225"/>
      <c r="KH5" s="225"/>
      <c r="KI5" s="226"/>
      <c r="KJ5" s="224" t="str">
        <f>IF(Partenariato!AN4&lt;&gt;0,Partenariato!AN4,"")</f>
        <v/>
      </c>
      <c r="KK5" s="225"/>
      <c r="KL5" s="225"/>
      <c r="KM5" s="225"/>
      <c r="KN5" s="225"/>
      <c r="KO5" s="225"/>
      <c r="KP5" s="225"/>
      <c r="KQ5" s="225"/>
      <c r="KR5" s="226"/>
      <c r="KS5" s="224" t="str">
        <f>IF(Partenariato!AW4&lt;&gt;0,Partenariato!AW4,"")</f>
        <v/>
      </c>
      <c r="KT5" s="225"/>
      <c r="KU5" s="225"/>
      <c r="KV5" s="225"/>
      <c r="KW5" s="225"/>
      <c r="KX5" s="225"/>
      <c r="KY5" s="225"/>
      <c r="KZ5" s="225"/>
      <c r="LA5" s="226"/>
      <c r="LB5" s="224" t="str">
        <f>IF(Partenariato!BF4&lt;&gt;0,Partenariato!BF4,"")</f>
        <v/>
      </c>
      <c r="LC5" s="225"/>
      <c r="LD5" s="225"/>
      <c r="LE5" s="225"/>
      <c r="LF5" s="225"/>
      <c r="LG5" s="225"/>
      <c r="LH5" s="225"/>
      <c r="LI5" s="225"/>
      <c r="LJ5" s="226"/>
      <c r="LK5" s="224" t="str">
        <f>IF(Partenariato!BO4&lt;&gt;0,Partenariato!BO4,"")</f>
        <v/>
      </c>
      <c r="LL5" s="225"/>
      <c r="LM5" s="225"/>
      <c r="LN5" s="225"/>
      <c r="LO5" s="225"/>
      <c r="LP5" s="225"/>
      <c r="LQ5" s="225"/>
      <c r="LR5" s="225"/>
      <c r="LS5" s="226"/>
      <c r="LT5" s="224" t="str">
        <f>IF(Partenariato!BX4&lt;&gt;0,Partenariato!BX4,"")</f>
        <v/>
      </c>
      <c r="LU5" s="225"/>
      <c r="LV5" s="225"/>
      <c r="LW5" s="225"/>
      <c r="LX5" s="225"/>
      <c r="LY5" s="225"/>
      <c r="LZ5" s="225"/>
      <c r="MA5" s="225"/>
      <c r="MB5" s="226"/>
      <c r="MC5" s="224" t="str">
        <f>IF(Partenariato!CG4&lt;&gt;0,Partenariato!CG4,"")</f>
        <v/>
      </c>
      <c r="MD5" s="225"/>
      <c r="ME5" s="225"/>
      <c r="MF5" s="225"/>
      <c r="MG5" s="225"/>
      <c r="MH5" s="225"/>
      <c r="MI5" s="225"/>
      <c r="MJ5" s="225"/>
      <c r="MK5" s="226"/>
      <c r="ML5" s="224" t="str">
        <f>IF(Partenariato!CP4&lt;&gt;0,Partenariato!CP4,"")</f>
        <v/>
      </c>
      <c r="MM5" s="225"/>
      <c r="MN5" s="225"/>
      <c r="MO5" s="225"/>
      <c r="MP5" s="225"/>
      <c r="MQ5" s="225"/>
      <c r="MR5" s="225"/>
      <c r="MS5" s="225"/>
      <c r="MT5" s="226"/>
      <c r="MU5" s="224" t="str">
        <f>IF(Partenariato!CY4&lt;&gt;0,Partenariato!CY4,"")</f>
        <v/>
      </c>
      <c r="MV5" s="225"/>
      <c r="MW5" s="225"/>
      <c r="MX5" s="225"/>
      <c r="MY5" s="225"/>
      <c r="MZ5" s="225"/>
      <c r="NA5" s="225"/>
      <c r="NB5" s="225"/>
      <c r="NC5" s="226"/>
      <c r="ND5" s="224" t="str">
        <f>IF(Partenariato!DH4&lt;&gt;0,Partenariato!DH4,"")</f>
        <v/>
      </c>
      <c r="NE5" s="225"/>
      <c r="NF5" s="225"/>
      <c r="NG5" s="225"/>
      <c r="NH5" s="225"/>
      <c r="NI5" s="225"/>
      <c r="NJ5" s="225"/>
      <c r="NK5" s="225"/>
      <c r="NL5" s="226"/>
      <c r="NM5" s="224" t="str">
        <f>IF(Partenariato!DQ4&lt;&gt;0,Partenariato!DQ4,"")</f>
        <v/>
      </c>
      <c r="NN5" s="225"/>
      <c r="NO5" s="225"/>
      <c r="NP5" s="225"/>
      <c r="NQ5" s="225"/>
      <c r="NR5" s="225"/>
      <c r="NS5" s="225"/>
      <c r="NT5" s="225"/>
      <c r="NU5" s="226"/>
      <c r="NV5" s="224" t="str">
        <f>IF(Partenariato!DZ4&lt;&gt;0,Partenariato!DZ4,"")</f>
        <v/>
      </c>
      <c r="NW5" s="225"/>
      <c r="NX5" s="225"/>
      <c r="NY5" s="225"/>
      <c r="NZ5" s="225"/>
      <c r="OA5" s="225"/>
      <c r="OB5" s="225"/>
      <c r="OC5" s="225"/>
      <c r="OD5" s="226"/>
      <c r="OE5" s="224" t="str">
        <f>IF(Partenariato!EI4&lt;&gt;0,Partenariato!EI4,"")</f>
        <v/>
      </c>
      <c r="OF5" s="225"/>
      <c r="OG5" s="225"/>
      <c r="OH5" s="225"/>
      <c r="OI5" s="225"/>
      <c r="OJ5" s="225"/>
      <c r="OK5" s="225"/>
      <c r="OL5" s="225"/>
      <c r="OM5" s="226"/>
      <c r="ON5" s="224" t="str">
        <f>IF(Partenariato!ER4&lt;&gt;0,Partenariato!ER4,"")</f>
        <v/>
      </c>
      <c r="OO5" s="225"/>
      <c r="OP5" s="225"/>
      <c r="OQ5" s="225"/>
      <c r="OR5" s="225"/>
      <c r="OS5" s="225"/>
      <c r="OT5" s="225"/>
      <c r="OU5" s="225"/>
      <c r="OV5" s="226"/>
      <c r="OW5" s="224" t="str">
        <f>IF(Partenariato!FA4&lt;&gt;0,Partenariato!FA4,"")</f>
        <v/>
      </c>
      <c r="OX5" s="225"/>
      <c r="OY5" s="225"/>
      <c r="OZ5" s="225"/>
      <c r="PA5" s="225"/>
      <c r="PB5" s="225"/>
      <c r="PC5" s="225"/>
      <c r="PD5" s="225"/>
      <c r="PE5" s="226"/>
      <c r="PF5" s="224" t="str">
        <f>IF(Partenariato!FJ4&lt;&gt;0,Partenariato!FJ4,"")</f>
        <v/>
      </c>
      <c r="PG5" s="225"/>
      <c r="PH5" s="225"/>
      <c r="PI5" s="225"/>
      <c r="PJ5" s="225"/>
      <c r="PK5" s="225"/>
      <c r="PL5" s="225"/>
      <c r="PM5" s="225"/>
      <c r="PN5" s="226"/>
      <c r="PO5" s="224" t="str">
        <f>IF(Partenariato!FS4&lt;&gt;0,Partenariato!FS4,"")</f>
        <v/>
      </c>
      <c r="PP5" s="225"/>
      <c r="PQ5" s="225"/>
      <c r="PR5" s="225"/>
      <c r="PS5" s="225"/>
      <c r="PT5" s="225"/>
      <c r="PU5" s="225"/>
      <c r="PV5" s="225"/>
      <c r="PW5" s="226"/>
      <c r="PX5" s="224" t="str">
        <f>IF(Partenariato!GB4&lt;&gt;0,Partenariato!GB4,"")</f>
        <v/>
      </c>
      <c r="PY5" s="225"/>
      <c r="PZ5" s="225"/>
      <c r="QA5" s="225"/>
      <c r="QB5" s="225"/>
      <c r="QC5" s="225"/>
      <c r="QD5" s="225"/>
      <c r="QE5" s="225"/>
      <c r="QF5" s="226"/>
      <c r="QG5" s="224" t="str">
        <f>IF(Partenariato!GK4&lt;&gt;0,Partenariato!GK4,"")</f>
        <v/>
      </c>
      <c r="QH5" s="225"/>
      <c r="QI5" s="225"/>
      <c r="QJ5" s="225"/>
      <c r="QK5" s="225"/>
      <c r="QL5" s="225"/>
      <c r="QM5" s="225"/>
      <c r="QN5" s="225"/>
      <c r="QO5" s="226"/>
      <c r="QP5" s="224" t="str">
        <f>IF(Partenariato!GT4&lt;&gt;0,Partenariato!GT4,"")</f>
        <v/>
      </c>
      <c r="QQ5" s="225"/>
      <c r="QR5" s="225"/>
      <c r="QS5" s="225"/>
      <c r="QT5" s="225"/>
      <c r="QU5" s="225"/>
      <c r="QV5" s="225"/>
      <c r="QW5" s="225"/>
      <c r="QX5" s="226"/>
      <c r="QY5" s="224" t="str">
        <f>IF(Partenariato!HC4&lt;&gt;0,Partenariato!HC4,"")</f>
        <v/>
      </c>
      <c r="QZ5" s="225"/>
      <c r="RA5" s="225"/>
      <c r="RB5" s="225"/>
      <c r="RC5" s="225"/>
      <c r="RD5" s="225"/>
      <c r="RE5" s="225"/>
      <c r="RF5" s="225"/>
      <c r="RG5" s="226"/>
      <c r="RH5" s="224" t="str">
        <f>IF(Partenariato!HL4&lt;&gt;0,Partenariato!HL4,"")</f>
        <v/>
      </c>
      <c r="RI5" s="225"/>
      <c r="RJ5" s="225"/>
      <c r="RK5" s="225"/>
      <c r="RL5" s="225"/>
      <c r="RM5" s="225"/>
      <c r="RN5" s="225"/>
      <c r="RO5" s="225"/>
      <c r="RP5" s="226"/>
      <c r="RQ5" s="224" t="str">
        <f>IF(Partenariato!HU4&lt;&gt;0,Partenariato!HU4,"")</f>
        <v/>
      </c>
      <c r="RR5" s="225"/>
      <c r="RS5" s="225"/>
      <c r="RT5" s="225"/>
      <c r="RU5" s="225"/>
      <c r="RV5" s="225"/>
      <c r="RW5" s="225"/>
      <c r="RX5" s="225"/>
      <c r="RY5" s="226"/>
      <c r="RZ5" s="224" t="str">
        <f>IF(Partenariato!ID4&lt;&gt;0,Partenariato!ID4,"")</f>
        <v/>
      </c>
      <c r="SA5" s="225"/>
      <c r="SB5" s="225"/>
      <c r="SC5" s="225"/>
      <c r="SD5" s="225"/>
      <c r="SE5" s="225"/>
      <c r="SF5" s="225"/>
      <c r="SG5" s="225"/>
      <c r="SH5" s="226"/>
      <c r="SI5" s="224" t="str">
        <f>IF(Partenariato!IM4&lt;&gt;0,Partenariato!IM4,"")</f>
        <v/>
      </c>
      <c r="SJ5" s="225"/>
      <c r="SK5" s="225"/>
      <c r="SL5" s="225"/>
      <c r="SM5" s="225"/>
      <c r="SN5" s="225"/>
      <c r="SO5" s="225"/>
      <c r="SP5" s="225"/>
      <c r="SQ5" s="226"/>
      <c r="SR5" s="224" t="str">
        <f>IF(Partenariato!IV4&lt;&gt;0,Partenariato!IV4,"")</f>
        <v/>
      </c>
      <c r="SS5" s="225"/>
      <c r="ST5" s="225"/>
      <c r="SU5" s="225"/>
      <c r="SV5" s="225"/>
      <c r="SW5" s="225"/>
      <c r="SX5" s="225"/>
      <c r="SY5" s="225"/>
      <c r="SZ5" s="226"/>
      <c r="TA5" s="224" t="str">
        <f>IF(Partenariato!JE4&lt;&gt;0,Partenariato!JE4,"")</f>
        <v/>
      </c>
      <c r="TB5" s="225"/>
      <c r="TC5" s="225"/>
      <c r="TD5" s="225"/>
      <c r="TE5" s="225"/>
      <c r="TF5" s="225"/>
      <c r="TG5" s="225"/>
      <c r="TH5" s="225"/>
      <c r="TI5" s="226"/>
      <c r="TJ5" s="224" t="str">
        <f>IF(Partenariato!JN4&lt;&gt;0,Partenariato!JN4,"")</f>
        <v/>
      </c>
      <c r="TK5" s="225"/>
      <c r="TL5" s="225"/>
      <c r="TM5" s="225"/>
      <c r="TN5" s="225"/>
      <c r="TO5" s="225"/>
      <c r="TP5" s="225"/>
      <c r="TQ5" s="225"/>
      <c r="TR5" s="226"/>
      <c r="TS5" s="224" t="str">
        <f>IF(Partenariato!JW4&lt;&gt;0,Partenariato!JW4,"")</f>
        <v/>
      </c>
      <c r="TT5" s="225"/>
      <c r="TU5" s="225"/>
      <c r="TV5" s="225"/>
      <c r="TW5" s="225"/>
      <c r="TX5" s="225"/>
      <c r="TY5" s="225"/>
      <c r="TZ5" s="225"/>
      <c r="UA5" s="226"/>
      <c r="UB5" s="224" t="str">
        <f>IF(Partenariato!KF4&lt;&gt;0,Partenariato!KF4,"")</f>
        <v/>
      </c>
      <c r="UC5" s="225"/>
      <c r="UD5" s="225"/>
      <c r="UE5" s="225"/>
      <c r="UF5" s="225"/>
      <c r="UG5" s="225"/>
      <c r="UH5" s="225"/>
      <c r="UI5" s="225"/>
      <c r="UJ5" s="226"/>
    </row>
    <row r="6" spans="1:556" ht="52.5" customHeight="1" x14ac:dyDescent="0.2">
      <c r="A6" s="220"/>
      <c r="B6" s="214"/>
      <c r="C6" s="211"/>
      <c r="D6" s="214"/>
      <c r="E6" s="214"/>
      <c r="F6" s="211"/>
      <c r="G6" s="214"/>
      <c r="H6" s="214"/>
      <c r="I6" s="211"/>
      <c r="J6" s="214"/>
      <c r="K6" s="214"/>
      <c r="L6" s="211"/>
      <c r="M6" s="214"/>
      <c r="N6" s="214"/>
      <c r="O6" s="211"/>
      <c r="P6" s="214"/>
      <c r="Q6" s="214"/>
      <c r="R6" s="211"/>
      <c r="S6" s="214"/>
      <c r="T6" s="214"/>
      <c r="U6" s="211"/>
      <c r="V6" s="214"/>
      <c r="W6" s="214"/>
      <c r="X6" s="211"/>
      <c r="Y6" s="214"/>
      <c r="Z6" s="214"/>
      <c r="AA6" s="211"/>
      <c r="AB6" s="214"/>
      <c r="AC6" s="214"/>
      <c r="AD6" s="211"/>
      <c r="AE6" s="214"/>
      <c r="AF6" s="214"/>
      <c r="AG6" s="211"/>
      <c r="AH6" s="211"/>
      <c r="AI6" s="211"/>
      <c r="AJ6" s="217"/>
      <c r="AK6" s="211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197" t="s">
        <v>828</v>
      </c>
      <c r="CL6" s="130" t="s">
        <v>841</v>
      </c>
      <c r="CM6" s="131" t="s">
        <v>842</v>
      </c>
      <c r="CN6" s="131" t="s">
        <v>843</v>
      </c>
      <c r="CO6" s="131" t="s">
        <v>844</v>
      </c>
      <c r="CP6" s="143" t="s">
        <v>845</v>
      </c>
      <c r="CQ6" s="131" t="s">
        <v>846</v>
      </c>
      <c r="CR6" s="131" t="s">
        <v>847</v>
      </c>
      <c r="CS6" s="131" t="s">
        <v>848</v>
      </c>
      <c r="CT6" s="197" t="s">
        <v>849</v>
      </c>
      <c r="CU6" s="130" t="s">
        <v>841</v>
      </c>
      <c r="CV6" s="131" t="s">
        <v>842</v>
      </c>
      <c r="CW6" s="131" t="s">
        <v>843</v>
      </c>
      <c r="CX6" s="131" t="s">
        <v>844</v>
      </c>
      <c r="CY6" s="143" t="s">
        <v>845</v>
      </c>
      <c r="CZ6" s="131" t="s">
        <v>846</v>
      </c>
      <c r="DA6" s="131" t="s">
        <v>847</v>
      </c>
      <c r="DB6" s="131" t="s">
        <v>848</v>
      </c>
      <c r="DC6" s="197" t="s">
        <v>849</v>
      </c>
      <c r="DD6" s="130" t="s">
        <v>841</v>
      </c>
      <c r="DE6" s="131" t="s">
        <v>842</v>
      </c>
      <c r="DF6" s="131" t="s">
        <v>843</v>
      </c>
      <c r="DG6" s="131" t="s">
        <v>844</v>
      </c>
      <c r="DH6" s="143" t="s">
        <v>845</v>
      </c>
      <c r="DI6" s="131" t="s">
        <v>846</v>
      </c>
      <c r="DJ6" s="131" t="s">
        <v>847</v>
      </c>
      <c r="DK6" s="131" t="s">
        <v>848</v>
      </c>
      <c r="DL6" s="197" t="s">
        <v>849</v>
      </c>
      <c r="DM6" s="130" t="s">
        <v>841</v>
      </c>
      <c r="DN6" s="131" t="s">
        <v>842</v>
      </c>
      <c r="DO6" s="131" t="s">
        <v>843</v>
      </c>
      <c r="DP6" s="131" t="s">
        <v>844</v>
      </c>
      <c r="DQ6" s="143" t="s">
        <v>845</v>
      </c>
      <c r="DR6" s="131" t="s">
        <v>846</v>
      </c>
      <c r="DS6" s="131" t="s">
        <v>847</v>
      </c>
      <c r="DT6" s="131" t="s">
        <v>848</v>
      </c>
      <c r="DU6" s="197" t="s">
        <v>849</v>
      </c>
      <c r="DV6" s="130" t="s">
        <v>841</v>
      </c>
      <c r="DW6" s="131" t="s">
        <v>842</v>
      </c>
      <c r="DX6" s="131" t="s">
        <v>843</v>
      </c>
      <c r="DY6" s="131" t="s">
        <v>844</v>
      </c>
      <c r="DZ6" s="143" t="s">
        <v>845</v>
      </c>
      <c r="EA6" s="131" t="s">
        <v>846</v>
      </c>
      <c r="EB6" s="131" t="s">
        <v>847</v>
      </c>
      <c r="EC6" s="131" t="s">
        <v>848</v>
      </c>
      <c r="ED6" s="197" t="s">
        <v>849</v>
      </c>
      <c r="EE6" s="130" t="s">
        <v>841</v>
      </c>
      <c r="EF6" s="131" t="s">
        <v>842</v>
      </c>
      <c r="EG6" s="131" t="s">
        <v>843</v>
      </c>
      <c r="EH6" s="131" t="s">
        <v>844</v>
      </c>
      <c r="EI6" s="143" t="s">
        <v>845</v>
      </c>
      <c r="EJ6" s="131" t="s">
        <v>846</v>
      </c>
      <c r="EK6" s="131" t="s">
        <v>847</v>
      </c>
      <c r="EL6" s="131" t="s">
        <v>848</v>
      </c>
      <c r="EM6" s="197" t="s">
        <v>849</v>
      </c>
      <c r="EN6" s="130" t="s">
        <v>841</v>
      </c>
      <c r="EO6" s="131" t="s">
        <v>842</v>
      </c>
      <c r="EP6" s="131" t="s">
        <v>843</v>
      </c>
      <c r="EQ6" s="131" t="s">
        <v>844</v>
      </c>
      <c r="ER6" s="143" t="s">
        <v>845</v>
      </c>
      <c r="ES6" s="131" t="s">
        <v>846</v>
      </c>
      <c r="ET6" s="131" t="s">
        <v>847</v>
      </c>
      <c r="EU6" s="131" t="s">
        <v>848</v>
      </c>
      <c r="EV6" s="197" t="s">
        <v>849</v>
      </c>
      <c r="EW6" s="130" t="s">
        <v>841</v>
      </c>
      <c r="EX6" s="131" t="s">
        <v>842</v>
      </c>
      <c r="EY6" s="131" t="s">
        <v>843</v>
      </c>
      <c r="EZ6" s="131" t="s">
        <v>844</v>
      </c>
      <c r="FA6" s="143" t="s">
        <v>845</v>
      </c>
      <c r="FB6" s="131" t="s">
        <v>846</v>
      </c>
      <c r="FC6" s="131" t="s">
        <v>847</v>
      </c>
      <c r="FD6" s="131" t="s">
        <v>848</v>
      </c>
      <c r="FE6" s="197" t="s">
        <v>849</v>
      </c>
      <c r="FF6" s="130" t="s">
        <v>841</v>
      </c>
      <c r="FG6" s="131" t="s">
        <v>842</v>
      </c>
      <c r="FH6" s="131" t="s">
        <v>843</v>
      </c>
      <c r="FI6" s="131" t="s">
        <v>844</v>
      </c>
      <c r="FJ6" s="143" t="s">
        <v>845</v>
      </c>
      <c r="FK6" s="131" t="s">
        <v>846</v>
      </c>
      <c r="FL6" s="131" t="s">
        <v>847</v>
      </c>
      <c r="FM6" s="131" t="s">
        <v>848</v>
      </c>
      <c r="FN6" s="197" t="s">
        <v>849</v>
      </c>
      <c r="FO6" s="130" t="s">
        <v>841</v>
      </c>
      <c r="FP6" s="131" t="s">
        <v>842</v>
      </c>
      <c r="FQ6" s="131" t="s">
        <v>843</v>
      </c>
      <c r="FR6" s="131" t="s">
        <v>844</v>
      </c>
      <c r="FS6" s="143" t="s">
        <v>845</v>
      </c>
      <c r="FT6" s="131" t="s">
        <v>846</v>
      </c>
      <c r="FU6" s="131" t="s">
        <v>847</v>
      </c>
      <c r="FV6" s="131" t="s">
        <v>848</v>
      </c>
      <c r="FW6" s="197" t="s">
        <v>849</v>
      </c>
      <c r="FX6" s="130" t="s">
        <v>841</v>
      </c>
      <c r="FY6" s="131" t="s">
        <v>842</v>
      </c>
      <c r="FZ6" s="131" t="s">
        <v>843</v>
      </c>
      <c r="GA6" s="131" t="s">
        <v>844</v>
      </c>
      <c r="GB6" s="143" t="s">
        <v>845</v>
      </c>
      <c r="GC6" s="131" t="s">
        <v>846</v>
      </c>
      <c r="GD6" s="131" t="s">
        <v>847</v>
      </c>
      <c r="GE6" s="131" t="s">
        <v>848</v>
      </c>
      <c r="GF6" s="197" t="s">
        <v>849</v>
      </c>
      <c r="GG6" s="130" t="s">
        <v>841</v>
      </c>
      <c r="GH6" s="131" t="s">
        <v>842</v>
      </c>
      <c r="GI6" s="131" t="s">
        <v>843</v>
      </c>
      <c r="GJ6" s="131" t="s">
        <v>844</v>
      </c>
      <c r="GK6" s="143" t="s">
        <v>845</v>
      </c>
      <c r="GL6" s="131" t="s">
        <v>846</v>
      </c>
      <c r="GM6" s="131" t="s">
        <v>847</v>
      </c>
      <c r="GN6" s="131" t="s">
        <v>848</v>
      </c>
      <c r="GO6" s="197" t="s">
        <v>849</v>
      </c>
      <c r="GP6" s="130" t="s">
        <v>841</v>
      </c>
      <c r="GQ6" s="131" t="s">
        <v>842</v>
      </c>
      <c r="GR6" s="131" t="s">
        <v>843</v>
      </c>
      <c r="GS6" s="131" t="s">
        <v>844</v>
      </c>
      <c r="GT6" s="143" t="s">
        <v>845</v>
      </c>
      <c r="GU6" s="131" t="s">
        <v>846</v>
      </c>
      <c r="GV6" s="131" t="s">
        <v>847</v>
      </c>
      <c r="GW6" s="131" t="s">
        <v>848</v>
      </c>
      <c r="GX6" s="197" t="s">
        <v>849</v>
      </c>
      <c r="GY6" s="130" t="s">
        <v>841</v>
      </c>
      <c r="GZ6" s="131" t="s">
        <v>842</v>
      </c>
      <c r="HA6" s="131" t="s">
        <v>843</v>
      </c>
      <c r="HB6" s="131" t="s">
        <v>844</v>
      </c>
      <c r="HC6" s="143" t="s">
        <v>845</v>
      </c>
      <c r="HD6" s="131" t="s">
        <v>846</v>
      </c>
      <c r="HE6" s="131" t="s">
        <v>847</v>
      </c>
      <c r="HF6" s="131" t="s">
        <v>848</v>
      </c>
      <c r="HG6" s="197" t="s">
        <v>849</v>
      </c>
      <c r="HH6" s="130" t="s">
        <v>841</v>
      </c>
      <c r="HI6" s="131" t="s">
        <v>842</v>
      </c>
      <c r="HJ6" s="131" t="s">
        <v>843</v>
      </c>
      <c r="HK6" s="131" t="s">
        <v>844</v>
      </c>
      <c r="HL6" s="143" t="s">
        <v>845</v>
      </c>
      <c r="HM6" s="131" t="s">
        <v>846</v>
      </c>
      <c r="HN6" s="131" t="s">
        <v>847</v>
      </c>
      <c r="HO6" s="131" t="s">
        <v>848</v>
      </c>
      <c r="HP6" s="197" t="s">
        <v>849</v>
      </c>
      <c r="HQ6" s="130" t="s">
        <v>841</v>
      </c>
      <c r="HR6" s="131" t="s">
        <v>842</v>
      </c>
      <c r="HS6" s="131" t="s">
        <v>843</v>
      </c>
      <c r="HT6" s="131" t="s">
        <v>844</v>
      </c>
      <c r="HU6" s="143" t="s">
        <v>845</v>
      </c>
      <c r="HV6" s="131" t="s">
        <v>846</v>
      </c>
      <c r="HW6" s="131" t="s">
        <v>847</v>
      </c>
      <c r="HX6" s="131" t="s">
        <v>848</v>
      </c>
      <c r="HY6" s="197" t="s">
        <v>849</v>
      </c>
      <c r="HZ6" s="130" t="s">
        <v>841</v>
      </c>
      <c r="IA6" s="131" t="s">
        <v>842</v>
      </c>
      <c r="IB6" s="131" t="s">
        <v>843</v>
      </c>
      <c r="IC6" s="131" t="s">
        <v>844</v>
      </c>
      <c r="ID6" s="143" t="s">
        <v>845</v>
      </c>
      <c r="IE6" s="131" t="s">
        <v>846</v>
      </c>
      <c r="IF6" s="131" t="s">
        <v>847</v>
      </c>
      <c r="IG6" s="131" t="s">
        <v>848</v>
      </c>
      <c r="IH6" s="197" t="s">
        <v>849</v>
      </c>
      <c r="II6" s="130" t="s">
        <v>841</v>
      </c>
      <c r="IJ6" s="131" t="s">
        <v>842</v>
      </c>
      <c r="IK6" s="131" t="s">
        <v>843</v>
      </c>
      <c r="IL6" s="131" t="s">
        <v>844</v>
      </c>
      <c r="IM6" s="143" t="s">
        <v>845</v>
      </c>
      <c r="IN6" s="131" t="s">
        <v>846</v>
      </c>
      <c r="IO6" s="131" t="s">
        <v>847</v>
      </c>
      <c r="IP6" s="131" t="s">
        <v>848</v>
      </c>
      <c r="IQ6" s="197" t="s">
        <v>849</v>
      </c>
      <c r="IR6" s="130" t="s">
        <v>841</v>
      </c>
      <c r="IS6" s="131" t="s">
        <v>842</v>
      </c>
      <c r="IT6" s="131" t="s">
        <v>843</v>
      </c>
      <c r="IU6" s="131" t="s">
        <v>844</v>
      </c>
      <c r="IV6" s="143" t="s">
        <v>845</v>
      </c>
      <c r="IW6" s="131" t="s">
        <v>846</v>
      </c>
      <c r="IX6" s="131" t="s">
        <v>847</v>
      </c>
      <c r="IY6" s="131" t="s">
        <v>848</v>
      </c>
      <c r="IZ6" s="197" t="s">
        <v>849</v>
      </c>
      <c r="JA6" s="130" t="s">
        <v>841</v>
      </c>
      <c r="JB6" s="131" t="s">
        <v>842</v>
      </c>
      <c r="JC6" s="131" t="s">
        <v>843</v>
      </c>
      <c r="JD6" s="131" t="s">
        <v>844</v>
      </c>
      <c r="JE6" s="143" t="s">
        <v>845</v>
      </c>
      <c r="JF6" s="131" t="s">
        <v>846</v>
      </c>
      <c r="JG6" s="131" t="s">
        <v>847</v>
      </c>
      <c r="JH6" s="131" t="s">
        <v>848</v>
      </c>
      <c r="JI6" s="197" t="s">
        <v>849</v>
      </c>
      <c r="JJ6" s="130" t="s">
        <v>841</v>
      </c>
      <c r="JK6" s="131" t="s">
        <v>842</v>
      </c>
      <c r="JL6" s="131" t="s">
        <v>843</v>
      </c>
      <c r="JM6" s="131" t="s">
        <v>844</v>
      </c>
      <c r="JN6" s="143" t="s">
        <v>845</v>
      </c>
      <c r="JO6" s="131" t="s">
        <v>846</v>
      </c>
      <c r="JP6" s="131" t="s">
        <v>847</v>
      </c>
      <c r="JQ6" s="131" t="s">
        <v>848</v>
      </c>
      <c r="JR6" s="197" t="s">
        <v>849</v>
      </c>
      <c r="JS6" s="130" t="s">
        <v>841</v>
      </c>
      <c r="JT6" s="131" t="s">
        <v>842</v>
      </c>
      <c r="JU6" s="131" t="s">
        <v>843</v>
      </c>
      <c r="JV6" s="131" t="s">
        <v>844</v>
      </c>
      <c r="JW6" s="143" t="s">
        <v>845</v>
      </c>
      <c r="JX6" s="131" t="s">
        <v>846</v>
      </c>
      <c r="JY6" s="131" t="s">
        <v>847</v>
      </c>
      <c r="JZ6" s="131" t="s">
        <v>848</v>
      </c>
      <c r="KA6" s="197" t="s">
        <v>849</v>
      </c>
      <c r="KB6" s="130" t="s">
        <v>841</v>
      </c>
      <c r="KC6" s="131" t="s">
        <v>842</v>
      </c>
      <c r="KD6" s="131" t="s">
        <v>843</v>
      </c>
      <c r="KE6" s="131" t="s">
        <v>844</v>
      </c>
      <c r="KF6" s="143" t="s">
        <v>845</v>
      </c>
      <c r="KG6" s="131" t="s">
        <v>846</v>
      </c>
      <c r="KH6" s="131" t="s">
        <v>847</v>
      </c>
      <c r="KI6" s="131" t="s">
        <v>848</v>
      </c>
      <c r="KJ6" s="197" t="s">
        <v>849</v>
      </c>
      <c r="KK6" s="130" t="s">
        <v>841</v>
      </c>
      <c r="KL6" s="131" t="s">
        <v>842</v>
      </c>
      <c r="KM6" s="131" t="s">
        <v>843</v>
      </c>
      <c r="KN6" s="131" t="s">
        <v>844</v>
      </c>
      <c r="KO6" s="143" t="s">
        <v>845</v>
      </c>
      <c r="KP6" s="131" t="s">
        <v>846</v>
      </c>
      <c r="KQ6" s="131" t="s">
        <v>847</v>
      </c>
      <c r="KR6" s="131" t="s">
        <v>848</v>
      </c>
      <c r="KS6" s="197" t="s">
        <v>849</v>
      </c>
      <c r="KT6" s="130" t="s">
        <v>841</v>
      </c>
      <c r="KU6" s="131" t="s">
        <v>842</v>
      </c>
      <c r="KV6" s="131" t="s">
        <v>843</v>
      </c>
      <c r="KW6" s="131" t="s">
        <v>844</v>
      </c>
      <c r="KX6" s="143" t="s">
        <v>845</v>
      </c>
      <c r="KY6" s="131" t="s">
        <v>846</v>
      </c>
      <c r="KZ6" s="131" t="s">
        <v>847</v>
      </c>
      <c r="LA6" s="131" t="s">
        <v>848</v>
      </c>
      <c r="LB6" s="197" t="s">
        <v>849</v>
      </c>
      <c r="LC6" s="130" t="s">
        <v>841</v>
      </c>
      <c r="LD6" s="131" t="s">
        <v>842</v>
      </c>
      <c r="LE6" s="131" t="s">
        <v>843</v>
      </c>
      <c r="LF6" s="131" t="s">
        <v>844</v>
      </c>
      <c r="LG6" s="143" t="s">
        <v>845</v>
      </c>
      <c r="LH6" s="131" t="s">
        <v>846</v>
      </c>
      <c r="LI6" s="131" t="s">
        <v>847</v>
      </c>
      <c r="LJ6" s="131" t="s">
        <v>848</v>
      </c>
      <c r="LK6" s="197" t="s">
        <v>849</v>
      </c>
      <c r="LL6" s="130" t="s">
        <v>841</v>
      </c>
      <c r="LM6" s="131" t="s">
        <v>842</v>
      </c>
      <c r="LN6" s="131" t="s">
        <v>843</v>
      </c>
      <c r="LO6" s="131" t="s">
        <v>844</v>
      </c>
      <c r="LP6" s="143" t="s">
        <v>845</v>
      </c>
      <c r="LQ6" s="131" t="s">
        <v>846</v>
      </c>
      <c r="LR6" s="131" t="s">
        <v>847</v>
      </c>
      <c r="LS6" s="131" t="s">
        <v>848</v>
      </c>
      <c r="LT6" s="197" t="s">
        <v>849</v>
      </c>
      <c r="LU6" s="130" t="s">
        <v>841</v>
      </c>
      <c r="LV6" s="131" t="s">
        <v>842</v>
      </c>
      <c r="LW6" s="131" t="s">
        <v>843</v>
      </c>
      <c r="LX6" s="131" t="s">
        <v>844</v>
      </c>
      <c r="LY6" s="143" t="s">
        <v>845</v>
      </c>
      <c r="LZ6" s="131" t="s">
        <v>846</v>
      </c>
      <c r="MA6" s="131" t="s">
        <v>847</v>
      </c>
      <c r="MB6" s="131" t="s">
        <v>848</v>
      </c>
      <c r="MC6" s="197" t="s">
        <v>849</v>
      </c>
      <c r="MD6" s="130" t="s">
        <v>841</v>
      </c>
      <c r="ME6" s="131" t="s">
        <v>842</v>
      </c>
      <c r="MF6" s="131" t="s">
        <v>843</v>
      </c>
      <c r="MG6" s="131" t="s">
        <v>844</v>
      </c>
      <c r="MH6" s="143" t="s">
        <v>845</v>
      </c>
      <c r="MI6" s="131" t="s">
        <v>846</v>
      </c>
      <c r="MJ6" s="131" t="s">
        <v>847</v>
      </c>
      <c r="MK6" s="131" t="s">
        <v>848</v>
      </c>
      <c r="ML6" s="197" t="s">
        <v>849</v>
      </c>
      <c r="MM6" s="130" t="s">
        <v>841</v>
      </c>
      <c r="MN6" s="131" t="s">
        <v>842</v>
      </c>
      <c r="MO6" s="131" t="s">
        <v>843</v>
      </c>
      <c r="MP6" s="131" t="s">
        <v>844</v>
      </c>
      <c r="MQ6" s="143" t="s">
        <v>845</v>
      </c>
      <c r="MR6" s="131" t="s">
        <v>846</v>
      </c>
      <c r="MS6" s="131" t="s">
        <v>847</v>
      </c>
      <c r="MT6" s="131" t="s">
        <v>848</v>
      </c>
      <c r="MU6" s="197" t="s">
        <v>849</v>
      </c>
      <c r="MV6" s="130" t="s">
        <v>841</v>
      </c>
      <c r="MW6" s="131" t="s">
        <v>842</v>
      </c>
      <c r="MX6" s="131" t="s">
        <v>843</v>
      </c>
      <c r="MY6" s="131" t="s">
        <v>844</v>
      </c>
      <c r="MZ6" s="143" t="s">
        <v>845</v>
      </c>
      <c r="NA6" s="131" t="s">
        <v>846</v>
      </c>
      <c r="NB6" s="131" t="s">
        <v>847</v>
      </c>
      <c r="NC6" s="131" t="s">
        <v>848</v>
      </c>
      <c r="ND6" s="197" t="s">
        <v>849</v>
      </c>
      <c r="NE6" s="130" t="s">
        <v>841</v>
      </c>
      <c r="NF6" s="131" t="s">
        <v>842</v>
      </c>
      <c r="NG6" s="131" t="s">
        <v>843</v>
      </c>
      <c r="NH6" s="131" t="s">
        <v>844</v>
      </c>
      <c r="NI6" s="143" t="s">
        <v>845</v>
      </c>
      <c r="NJ6" s="131" t="s">
        <v>846</v>
      </c>
      <c r="NK6" s="131" t="s">
        <v>847</v>
      </c>
      <c r="NL6" s="131" t="s">
        <v>848</v>
      </c>
      <c r="NM6" s="197" t="s">
        <v>849</v>
      </c>
      <c r="NN6" s="130" t="s">
        <v>841</v>
      </c>
      <c r="NO6" s="131" t="s">
        <v>842</v>
      </c>
      <c r="NP6" s="131" t="s">
        <v>843</v>
      </c>
      <c r="NQ6" s="131" t="s">
        <v>844</v>
      </c>
      <c r="NR6" s="143" t="s">
        <v>845</v>
      </c>
      <c r="NS6" s="131" t="s">
        <v>846</v>
      </c>
      <c r="NT6" s="131" t="s">
        <v>847</v>
      </c>
      <c r="NU6" s="131" t="s">
        <v>848</v>
      </c>
      <c r="NV6" s="197" t="s">
        <v>849</v>
      </c>
      <c r="NW6" s="130" t="s">
        <v>841</v>
      </c>
      <c r="NX6" s="131" t="s">
        <v>842</v>
      </c>
      <c r="NY6" s="131" t="s">
        <v>843</v>
      </c>
      <c r="NZ6" s="131" t="s">
        <v>844</v>
      </c>
      <c r="OA6" s="143" t="s">
        <v>845</v>
      </c>
      <c r="OB6" s="131" t="s">
        <v>846</v>
      </c>
      <c r="OC6" s="131" t="s">
        <v>847</v>
      </c>
      <c r="OD6" s="131" t="s">
        <v>848</v>
      </c>
      <c r="OE6" s="197" t="s">
        <v>849</v>
      </c>
      <c r="OF6" s="130" t="s">
        <v>841</v>
      </c>
      <c r="OG6" s="131" t="s">
        <v>842</v>
      </c>
      <c r="OH6" s="131" t="s">
        <v>843</v>
      </c>
      <c r="OI6" s="131" t="s">
        <v>844</v>
      </c>
      <c r="OJ6" s="143" t="s">
        <v>845</v>
      </c>
      <c r="OK6" s="131" t="s">
        <v>846</v>
      </c>
      <c r="OL6" s="131" t="s">
        <v>847</v>
      </c>
      <c r="OM6" s="131" t="s">
        <v>848</v>
      </c>
      <c r="ON6" s="197" t="s">
        <v>849</v>
      </c>
      <c r="OO6" s="130" t="s">
        <v>841</v>
      </c>
      <c r="OP6" s="131" t="s">
        <v>842</v>
      </c>
      <c r="OQ6" s="131" t="s">
        <v>843</v>
      </c>
      <c r="OR6" s="131" t="s">
        <v>844</v>
      </c>
      <c r="OS6" s="143" t="s">
        <v>845</v>
      </c>
      <c r="OT6" s="131" t="s">
        <v>846</v>
      </c>
      <c r="OU6" s="131" t="s">
        <v>847</v>
      </c>
      <c r="OV6" s="131" t="s">
        <v>848</v>
      </c>
      <c r="OW6" s="197" t="s">
        <v>849</v>
      </c>
      <c r="OX6" s="130" t="s">
        <v>841</v>
      </c>
      <c r="OY6" s="131" t="s">
        <v>842</v>
      </c>
      <c r="OZ6" s="131" t="s">
        <v>843</v>
      </c>
      <c r="PA6" s="131" t="s">
        <v>844</v>
      </c>
      <c r="PB6" s="143" t="s">
        <v>845</v>
      </c>
      <c r="PC6" s="131" t="s">
        <v>846</v>
      </c>
      <c r="PD6" s="131" t="s">
        <v>847</v>
      </c>
      <c r="PE6" s="131" t="s">
        <v>848</v>
      </c>
      <c r="PF6" s="197" t="s">
        <v>849</v>
      </c>
      <c r="PG6" s="130" t="s">
        <v>841</v>
      </c>
      <c r="PH6" s="131" t="s">
        <v>842</v>
      </c>
      <c r="PI6" s="131" t="s">
        <v>843</v>
      </c>
      <c r="PJ6" s="131" t="s">
        <v>844</v>
      </c>
      <c r="PK6" s="143" t="s">
        <v>845</v>
      </c>
      <c r="PL6" s="131" t="s">
        <v>846</v>
      </c>
      <c r="PM6" s="131" t="s">
        <v>847</v>
      </c>
      <c r="PN6" s="131" t="s">
        <v>848</v>
      </c>
      <c r="PO6" s="197" t="s">
        <v>849</v>
      </c>
      <c r="PP6" s="130" t="s">
        <v>841</v>
      </c>
      <c r="PQ6" s="131" t="s">
        <v>842</v>
      </c>
      <c r="PR6" s="131" t="s">
        <v>843</v>
      </c>
      <c r="PS6" s="131" t="s">
        <v>844</v>
      </c>
      <c r="PT6" s="143" t="s">
        <v>845</v>
      </c>
      <c r="PU6" s="131" t="s">
        <v>846</v>
      </c>
      <c r="PV6" s="131" t="s">
        <v>847</v>
      </c>
      <c r="PW6" s="131" t="s">
        <v>848</v>
      </c>
      <c r="PX6" s="197" t="s">
        <v>849</v>
      </c>
      <c r="PY6" s="130" t="s">
        <v>841</v>
      </c>
      <c r="PZ6" s="131" t="s">
        <v>842</v>
      </c>
      <c r="QA6" s="131" t="s">
        <v>843</v>
      </c>
      <c r="QB6" s="131" t="s">
        <v>844</v>
      </c>
      <c r="QC6" s="143" t="s">
        <v>845</v>
      </c>
      <c r="QD6" s="131" t="s">
        <v>846</v>
      </c>
      <c r="QE6" s="131" t="s">
        <v>847</v>
      </c>
      <c r="QF6" s="131" t="s">
        <v>848</v>
      </c>
      <c r="QG6" s="197" t="s">
        <v>849</v>
      </c>
      <c r="QH6" s="130" t="s">
        <v>841</v>
      </c>
      <c r="QI6" s="131" t="s">
        <v>842</v>
      </c>
      <c r="QJ6" s="131" t="s">
        <v>843</v>
      </c>
      <c r="QK6" s="131" t="s">
        <v>844</v>
      </c>
      <c r="QL6" s="143" t="s">
        <v>845</v>
      </c>
      <c r="QM6" s="131" t="s">
        <v>846</v>
      </c>
      <c r="QN6" s="131" t="s">
        <v>847</v>
      </c>
      <c r="QO6" s="131" t="s">
        <v>848</v>
      </c>
      <c r="QP6" s="197" t="s">
        <v>849</v>
      </c>
      <c r="QQ6" s="130" t="s">
        <v>841</v>
      </c>
      <c r="QR6" s="131" t="s">
        <v>842</v>
      </c>
      <c r="QS6" s="131" t="s">
        <v>843</v>
      </c>
      <c r="QT6" s="131" t="s">
        <v>844</v>
      </c>
      <c r="QU6" s="143" t="s">
        <v>845</v>
      </c>
      <c r="QV6" s="131" t="s">
        <v>846</v>
      </c>
      <c r="QW6" s="131" t="s">
        <v>847</v>
      </c>
      <c r="QX6" s="131" t="s">
        <v>848</v>
      </c>
      <c r="QY6" s="197" t="s">
        <v>849</v>
      </c>
      <c r="QZ6" s="130" t="s">
        <v>841</v>
      </c>
      <c r="RA6" s="131" t="s">
        <v>842</v>
      </c>
      <c r="RB6" s="131" t="s">
        <v>843</v>
      </c>
      <c r="RC6" s="131" t="s">
        <v>844</v>
      </c>
      <c r="RD6" s="143" t="s">
        <v>845</v>
      </c>
      <c r="RE6" s="131" t="s">
        <v>846</v>
      </c>
      <c r="RF6" s="131" t="s">
        <v>847</v>
      </c>
      <c r="RG6" s="131" t="s">
        <v>848</v>
      </c>
      <c r="RH6" s="197" t="s">
        <v>849</v>
      </c>
      <c r="RI6" s="130" t="s">
        <v>841</v>
      </c>
      <c r="RJ6" s="131" t="s">
        <v>842</v>
      </c>
      <c r="RK6" s="131" t="s">
        <v>843</v>
      </c>
      <c r="RL6" s="131" t="s">
        <v>844</v>
      </c>
      <c r="RM6" s="143" t="s">
        <v>845</v>
      </c>
      <c r="RN6" s="131" t="s">
        <v>846</v>
      </c>
      <c r="RO6" s="131" t="s">
        <v>847</v>
      </c>
      <c r="RP6" s="131" t="s">
        <v>848</v>
      </c>
      <c r="RQ6" s="197" t="s">
        <v>849</v>
      </c>
      <c r="RR6" s="130" t="s">
        <v>841</v>
      </c>
      <c r="RS6" s="131" t="s">
        <v>842</v>
      </c>
      <c r="RT6" s="131" t="s">
        <v>843</v>
      </c>
      <c r="RU6" s="131" t="s">
        <v>844</v>
      </c>
      <c r="RV6" s="143" t="s">
        <v>845</v>
      </c>
      <c r="RW6" s="131" t="s">
        <v>846</v>
      </c>
      <c r="RX6" s="131" t="s">
        <v>847</v>
      </c>
      <c r="RY6" s="131" t="s">
        <v>848</v>
      </c>
      <c r="RZ6" s="197" t="s">
        <v>849</v>
      </c>
      <c r="SA6" s="130" t="s">
        <v>841</v>
      </c>
      <c r="SB6" s="131" t="s">
        <v>842</v>
      </c>
      <c r="SC6" s="131" t="s">
        <v>843</v>
      </c>
      <c r="SD6" s="131" t="s">
        <v>844</v>
      </c>
      <c r="SE6" s="143" t="s">
        <v>845</v>
      </c>
      <c r="SF6" s="131" t="s">
        <v>846</v>
      </c>
      <c r="SG6" s="131" t="s">
        <v>847</v>
      </c>
      <c r="SH6" s="131" t="s">
        <v>848</v>
      </c>
      <c r="SI6" s="197" t="s">
        <v>849</v>
      </c>
      <c r="SJ6" s="130" t="s">
        <v>841</v>
      </c>
      <c r="SK6" s="131" t="s">
        <v>842</v>
      </c>
      <c r="SL6" s="131" t="s">
        <v>843</v>
      </c>
      <c r="SM6" s="131" t="s">
        <v>844</v>
      </c>
      <c r="SN6" s="143" t="s">
        <v>845</v>
      </c>
      <c r="SO6" s="131" t="s">
        <v>846</v>
      </c>
      <c r="SP6" s="131" t="s">
        <v>847</v>
      </c>
      <c r="SQ6" s="131" t="s">
        <v>848</v>
      </c>
      <c r="SR6" s="197" t="s">
        <v>849</v>
      </c>
      <c r="SS6" s="130" t="s">
        <v>841</v>
      </c>
      <c r="ST6" s="131" t="s">
        <v>842</v>
      </c>
      <c r="SU6" s="131" t="s">
        <v>843</v>
      </c>
      <c r="SV6" s="131" t="s">
        <v>844</v>
      </c>
      <c r="SW6" s="143" t="s">
        <v>845</v>
      </c>
      <c r="SX6" s="131" t="s">
        <v>846</v>
      </c>
      <c r="SY6" s="131" t="s">
        <v>847</v>
      </c>
      <c r="SZ6" s="131" t="s">
        <v>848</v>
      </c>
      <c r="TA6" s="197" t="s">
        <v>849</v>
      </c>
      <c r="TB6" s="130" t="s">
        <v>841</v>
      </c>
      <c r="TC6" s="131" t="s">
        <v>842</v>
      </c>
      <c r="TD6" s="131" t="s">
        <v>843</v>
      </c>
      <c r="TE6" s="131" t="s">
        <v>844</v>
      </c>
      <c r="TF6" s="143" t="s">
        <v>845</v>
      </c>
      <c r="TG6" s="131" t="s">
        <v>846</v>
      </c>
      <c r="TH6" s="131" t="s">
        <v>847</v>
      </c>
      <c r="TI6" s="131" t="s">
        <v>848</v>
      </c>
      <c r="TJ6" s="197" t="s">
        <v>849</v>
      </c>
      <c r="TK6" s="130" t="s">
        <v>841</v>
      </c>
      <c r="TL6" s="131" t="s">
        <v>842</v>
      </c>
      <c r="TM6" s="131" t="s">
        <v>843</v>
      </c>
      <c r="TN6" s="131" t="s">
        <v>844</v>
      </c>
      <c r="TO6" s="143" t="s">
        <v>845</v>
      </c>
      <c r="TP6" s="131" t="s">
        <v>846</v>
      </c>
      <c r="TQ6" s="131" t="s">
        <v>847</v>
      </c>
      <c r="TR6" s="131" t="s">
        <v>848</v>
      </c>
      <c r="TS6" s="197" t="s">
        <v>849</v>
      </c>
      <c r="TT6" s="130" t="s">
        <v>841</v>
      </c>
      <c r="TU6" s="131" t="s">
        <v>842</v>
      </c>
      <c r="TV6" s="131" t="s">
        <v>843</v>
      </c>
      <c r="TW6" s="131" t="s">
        <v>844</v>
      </c>
      <c r="TX6" s="143" t="s">
        <v>845</v>
      </c>
      <c r="TY6" s="131" t="s">
        <v>846</v>
      </c>
      <c r="TZ6" s="131" t="s">
        <v>847</v>
      </c>
      <c r="UA6" s="131" t="s">
        <v>848</v>
      </c>
      <c r="UB6" s="197" t="s">
        <v>849</v>
      </c>
      <c r="UC6" s="130" t="s">
        <v>841</v>
      </c>
      <c r="UD6" s="131" t="s">
        <v>842</v>
      </c>
      <c r="UE6" s="131" t="s">
        <v>843</v>
      </c>
      <c r="UF6" s="131" t="s">
        <v>844</v>
      </c>
      <c r="UG6" s="143" t="s">
        <v>845</v>
      </c>
      <c r="UH6" s="131" t="s">
        <v>846</v>
      </c>
      <c r="UI6" s="131" t="s">
        <v>847</v>
      </c>
      <c r="UJ6" s="131" t="s">
        <v>848</v>
      </c>
    </row>
    <row r="7" spans="1:556" x14ac:dyDescent="0.2">
      <c r="A7" s="186" t="s">
        <v>460</v>
      </c>
      <c r="B7" s="125"/>
      <c r="C7" s="187" t="s">
        <v>460</v>
      </c>
      <c r="D7" s="144"/>
      <c r="E7" s="126"/>
      <c r="F7" s="187" t="s">
        <v>460</v>
      </c>
      <c r="G7" s="187"/>
      <c r="H7" s="126"/>
      <c r="I7" s="187" t="s">
        <v>460</v>
      </c>
      <c r="J7" s="187"/>
      <c r="K7" s="126"/>
      <c r="L7" s="187" t="s">
        <v>460</v>
      </c>
      <c r="M7" s="187"/>
      <c r="N7" s="126"/>
      <c r="O7" s="187" t="s">
        <v>460</v>
      </c>
      <c r="P7" s="187"/>
      <c r="Q7" s="126"/>
      <c r="R7" s="187" t="s">
        <v>460</v>
      </c>
      <c r="S7" s="187"/>
      <c r="T7" s="126"/>
      <c r="U7" s="187" t="s">
        <v>460</v>
      </c>
      <c r="V7" s="187"/>
      <c r="W7" s="126"/>
      <c r="X7" s="187" t="s">
        <v>460</v>
      </c>
      <c r="Y7" s="187"/>
      <c r="Z7" s="126"/>
      <c r="AA7" s="187" t="s">
        <v>460</v>
      </c>
      <c r="AB7" s="187"/>
      <c r="AC7" s="126"/>
      <c r="AD7" s="187" t="s">
        <v>460</v>
      </c>
      <c r="AE7" s="187"/>
      <c r="AF7" s="126"/>
      <c r="AG7" s="188"/>
      <c r="AH7" s="188"/>
      <c r="AI7" s="173">
        <f>IFERROR(DATEDIF(AG7,AH7,"D"),0)</f>
        <v>0</v>
      </c>
      <c r="AJ7" s="187"/>
      <c r="AK7" s="144" t="s">
        <v>460</v>
      </c>
      <c r="AL7" s="144" t="s">
        <v>460</v>
      </c>
      <c r="AM7" s="144" t="s">
        <v>460</v>
      </c>
      <c r="AN7" s="144" t="s">
        <v>460</v>
      </c>
      <c r="AO7" s="144" t="s">
        <v>460</v>
      </c>
      <c r="AP7" s="144" t="s">
        <v>460</v>
      </c>
      <c r="AQ7" s="144" t="s">
        <v>460</v>
      </c>
      <c r="AR7" s="144" t="s">
        <v>460</v>
      </c>
      <c r="AS7" s="144" t="s">
        <v>460</v>
      </c>
      <c r="AT7" s="144" t="s">
        <v>460</v>
      </c>
      <c r="AU7" s="144" t="s">
        <v>460</v>
      </c>
      <c r="AV7" s="144" t="s">
        <v>460</v>
      </c>
      <c r="AW7" s="144" t="s">
        <v>460</v>
      </c>
      <c r="AX7" s="144" t="s">
        <v>460</v>
      </c>
      <c r="AY7" s="144" t="s">
        <v>460</v>
      </c>
      <c r="AZ7" s="144" t="s">
        <v>460</v>
      </c>
      <c r="BA7" s="144" t="s">
        <v>460</v>
      </c>
      <c r="BB7" s="144" t="s">
        <v>460</v>
      </c>
      <c r="BC7" s="144" t="s">
        <v>460</v>
      </c>
      <c r="BD7" s="144" t="s">
        <v>460</v>
      </c>
      <c r="BE7" s="144" t="s">
        <v>460</v>
      </c>
      <c r="BF7" s="144" t="s">
        <v>460</v>
      </c>
      <c r="BG7" s="144" t="s">
        <v>460</v>
      </c>
      <c r="BH7" s="144" t="s">
        <v>460</v>
      </c>
      <c r="BI7" s="144" t="s">
        <v>460</v>
      </c>
      <c r="BJ7" s="144" t="s">
        <v>460</v>
      </c>
      <c r="BK7" s="144" t="s">
        <v>460</v>
      </c>
      <c r="BL7" s="144" t="s">
        <v>460</v>
      </c>
      <c r="BM7" s="144" t="s">
        <v>460</v>
      </c>
      <c r="BN7" s="144" t="s">
        <v>460</v>
      </c>
      <c r="BO7" s="144" t="s">
        <v>460</v>
      </c>
      <c r="BP7" s="144" t="s">
        <v>460</v>
      </c>
      <c r="BQ7" s="144" t="s">
        <v>460</v>
      </c>
      <c r="BR7" s="144" t="s">
        <v>460</v>
      </c>
      <c r="BS7" s="144" t="s">
        <v>460</v>
      </c>
      <c r="BT7" s="144" t="s">
        <v>460</v>
      </c>
      <c r="BU7" s="144" t="s">
        <v>460</v>
      </c>
      <c r="BV7" s="144" t="s">
        <v>460</v>
      </c>
      <c r="BW7" s="144" t="s">
        <v>460</v>
      </c>
      <c r="BX7" s="144" t="s">
        <v>460</v>
      </c>
      <c r="BY7" s="144" t="s">
        <v>460</v>
      </c>
      <c r="BZ7" s="144" t="s">
        <v>460</v>
      </c>
      <c r="CA7" s="144" t="s">
        <v>460</v>
      </c>
      <c r="CB7" s="144" t="s">
        <v>460</v>
      </c>
      <c r="CC7" s="144" t="s">
        <v>460</v>
      </c>
      <c r="CD7" s="144" t="s">
        <v>460</v>
      </c>
      <c r="CE7" s="144" t="s">
        <v>460</v>
      </c>
      <c r="CF7" s="144" t="s">
        <v>460</v>
      </c>
      <c r="CG7" s="144" t="s">
        <v>460</v>
      </c>
      <c r="CH7" s="144" t="s">
        <v>460</v>
      </c>
      <c r="CI7" s="144" t="s">
        <v>460</v>
      </c>
      <c r="CJ7" s="144" t="s">
        <v>460</v>
      </c>
      <c r="CK7" s="189">
        <f>CL7+CM7+CN7+CO7+CQ7+CR7+CS7</f>
        <v>0</v>
      </c>
      <c r="CL7" s="189">
        <f>CU7+DD7+DM7+DV7+EE7+EN7+EW7+FF7+FO7+FX7+GG7+GP7+GY7+HH7+HQ7+HZ7+II7+IR7+JA7+JJ7+JS7+KB7+KK7+KT7+LC7+LL7+LU7+MD7+MM7+MV7+NE7+NN7+NW7+OF7+OO7+OX7+PG7+PP7+PY7+QH7+QQ7+QZ7+RI7+RR7+SA7+SJ7+SS7+TB7+TK7+TT7+UC7</f>
        <v>0</v>
      </c>
      <c r="CM7" s="189">
        <f>CV7+DE7+DN7+DW7+EF7+EO7+EX7+FG7+FP7+FY7+GH7+GQ7+GZ7+HI7+HR7+IA7+IJ7+IS7+JB7+JK7+JT7+KC7+KL7+KU7+LD7+LM7+LV7+ME7+MN7+MW7+NF7+NO7+NX7+OG7+OP7+OY7+PH7+PQ7+PZ7+QI7+QR7+RA7+RJ7+RS7+SB7+SK7+ST7+TC7+TL7+TU7+UD7</f>
        <v>0</v>
      </c>
      <c r="CN7" s="189">
        <f t="shared" ref="CN7:CS7" si="0">CW7+DF7+DO7+DX7+EG7+EP7+EY7+FH7+FQ7+FZ7+GI7+GR7+HA7+HJ7+HS7+IB7+IK7+IT7+JC7+JL7+JU7+KD7+KM7+KV7+LE7+LN7+LW7+MF7+MO7+MX7+NG7+NP7+NY7+OH7+OQ7+OZ7+PI7+PR7+QA7+QJ7+QS7+RB7+RK7+RT7+SC7+SL7+SU7+TD7+TM7+TV7+UE7</f>
        <v>0</v>
      </c>
      <c r="CO7" s="189">
        <f t="shared" si="0"/>
        <v>0</v>
      </c>
      <c r="CP7" s="189">
        <f t="shared" si="0"/>
        <v>0</v>
      </c>
      <c r="CQ7" s="189">
        <f t="shared" si="0"/>
        <v>0</v>
      </c>
      <c r="CR7" s="189">
        <f t="shared" si="0"/>
        <v>0</v>
      </c>
      <c r="CS7" s="189">
        <f t="shared" si="0"/>
        <v>0</v>
      </c>
      <c r="CT7" s="189">
        <f>CU7+CV7+CW7+CX7+CZ7+DA7+DB7</f>
        <v>0</v>
      </c>
      <c r="CU7" s="189"/>
      <c r="CV7" s="189"/>
      <c r="CW7" s="189"/>
      <c r="CX7" s="189"/>
      <c r="CY7" s="189"/>
      <c r="CZ7" s="189"/>
      <c r="DA7" s="189"/>
      <c r="DB7" s="189"/>
      <c r="DC7" s="189">
        <f>DD7+DE7+DF7+DG7+DI7+DJ7+DK7</f>
        <v>0</v>
      </c>
      <c r="DD7" s="189"/>
      <c r="DE7" s="189"/>
      <c r="DF7" s="189"/>
      <c r="DG7" s="189"/>
      <c r="DH7" s="189"/>
      <c r="DI7" s="189"/>
      <c r="DJ7" s="189"/>
      <c r="DK7" s="189"/>
      <c r="DL7" s="189">
        <f>DM7+DN7+DO7+DP7+DR7+DS7+DT7</f>
        <v>0</v>
      </c>
      <c r="DM7" s="189"/>
      <c r="DN7" s="189"/>
      <c r="DO7" s="189"/>
      <c r="DP7" s="189"/>
      <c r="DQ7" s="189"/>
      <c r="DR7" s="189"/>
      <c r="DS7" s="189"/>
      <c r="DT7" s="189"/>
      <c r="DU7" s="189">
        <f>DV7+DW7+DX7+DY7+EA7+EB7+EC7</f>
        <v>0</v>
      </c>
      <c r="DV7" s="189"/>
      <c r="DW7" s="189"/>
      <c r="DX7" s="189"/>
      <c r="DY7" s="189"/>
      <c r="DZ7" s="189"/>
      <c r="EA7" s="189"/>
      <c r="EB7" s="189"/>
      <c r="EC7" s="189"/>
      <c r="ED7" s="189">
        <f>EE7+EF7+EG7+EH7+EJ7+EK7+EL7</f>
        <v>0</v>
      </c>
      <c r="EE7" s="189"/>
      <c r="EF7" s="189"/>
      <c r="EG7" s="189"/>
      <c r="EH7" s="189"/>
      <c r="EI7" s="189"/>
      <c r="EJ7" s="189"/>
      <c r="EK7" s="189"/>
      <c r="EL7" s="189"/>
      <c r="EM7" s="189">
        <f>EN7+EO7+EP7+EQ7+ES7+ET7+EU7</f>
        <v>0</v>
      </c>
      <c r="EN7" s="189"/>
      <c r="EO7" s="189"/>
      <c r="EP7" s="189"/>
      <c r="EQ7" s="189"/>
      <c r="ER7" s="189"/>
      <c r="ES7" s="189"/>
      <c r="ET7" s="189"/>
      <c r="EU7" s="189"/>
      <c r="EV7" s="189">
        <f>EW7+EX7+EY7+EZ7+FB7+FC7+FD7</f>
        <v>0</v>
      </c>
      <c r="EW7" s="189"/>
      <c r="EX7" s="189"/>
      <c r="EY7" s="189"/>
      <c r="EZ7" s="189"/>
      <c r="FA7" s="189"/>
      <c r="FB7" s="189"/>
      <c r="FC7" s="189"/>
      <c r="FD7" s="189"/>
      <c r="FE7" s="189">
        <f>FF7+FG7+FH7+FI7+FK7+FL7+FM7</f>
        <v>0</v>
      </c>
      <c r="FF7" s="189"/>
      <c r="FG7" s="189"/>
      <c r="FH7" s="189"/>
      <c r="FI7" s="189"/>
      <c r="FJ7" s="189"/>
      <c r="FK7" s="189"/>
      <c r="FL7" s="189"/>
      <c r="FM7" s="189"/>
      <c r="FN7" s="189">
        <f>FO7+FP7+FQ7+FR7+FT7+FU7+FV7</f>
        <v>0</v>
      </c>
      <c r="FO7" s="189"/>
      <c r="FP7" s="189"/>
      <c r="FQ7" s="189"/>
      <c r="FR7" s="189"/>
      <c r="FS7" s="189"/>
      <c r="FT7" s="189"/>
      <c r="FU7" s="189"/>
      <c r="FV7" s="189"/>
      <c r="FW7" s="189">
        <f>FX7+FY7+FZ7+GA7+GC7+GD7+GE7</f>
        <v>0</v>
      </c>
      <c r="FX7" s="189"/>
      <c r="FY7" s="189"/>
      <c r="FZ7" s="189"/>
      <c r="GA7" s="189"/>
      <c r="GB7" s="189"/>
      <c r="GC7" s="189"/>
      <c r="GD7" s="189"/>
      <c r="GE7" s="189"/>
      <c r="GF7" s="189">
        <f>GG7+GH7+GI7+GJ7+GL7+GM7+GN7</f>
        <v>0</v>
      </c>
      <c r="GG7" s="189"/>
      <c r="GH7" s="189"/>
      <c r="GI7" s="189"/>
      <c r="GJ7" s="189"/>
      <c r="GK7" s="189"/>
      <c r="GL7" s="189"/>
      <c r="GM7" s="189"/>
      <c r="GN7" s="189"/>
      <c r="GO7" s="189">
        <f>GP7+GQ7+GR7+GS7+GU7+GV7+GW7</f>
        <v>0</v>
      </c>
      <c r="GP7" s="189"/>
      <c r="GQ7" s="189"/>
      <c r="GR7" s="189"/>
      <c r="GS7" s="189"/>
      <c r="GT7" s="189"/>
      <c r="GU7" s="189"/>
      <c r="GV7" s="189"/>
      <c r="GW7" s="189"/>
      <c r="GX7" s="189">
        <f>GY7+GZ7+HA7+HB7+HD7+HE7+HF7</f>
        <v>0</v>
      </c>
      <c r="GY7" s="189"/>
      <c r="GZ7" s="189"/>
      <c r="HA7" s="189"/>
      <c r="HB7" s="189"/>
      <c r="HC7" s="189"/>
      <c r="HD7" s="189"/>
      <c r="HE7" s="189"/>
      <c r="HF7" s="189"/>
      <c r="HG7" s="189">
        <f>HH7+HI7+HJ7+HK7+HM7+HN7+HO7</f>
        <v>0</v>
      </c>
      <c r="HH7" s="189"/>
      <c r="HI7" s="189"/>
      <c r="HJ7" s="189"/>
      <c r="HK7" s="189"/>
      <c r="HL7" s="189"/>
      <c r="HM7" s="189"/>
      <c r="HN7" s="189"/>
      <c r="HO7" s="189"/>
      <c r="HP7" s="189">
        <f>HQ7+HR7+HS7+HT7+HV7+HW7+HX7</f>
        <v>0</v>
      </c>
      <c r="HQ7" s="189"/>
      <c r="HR7" s="189"/>
      <c r="HS7" s="189"/>
      <c r="HT7" s="189"/>
      <c r="HU7" s="189"/>
      <c r="HV7" s="189"/>
      <c r="HW7" s="189"/>
      <c r="HX7" s="189"/>
      <c r="HY7" s="189">
        <f>HZ7+IA7+IB7+IC7+IE7+IF7+IG7</f>
        <v>0</v>
      </c>
      <c r="HZ7" s="189"/>
      <c r="IA7" s="189"/>
      <c r="IB7" s="189"/>
      <c r="IC7" s="189"/>
      <c r="ID7" s="189"/>
      <c r="IE7" s="189"/>
      <c r="IF7" s="189"/>
      <c r="IG7" s="189"/>
      <c r="IH7" s="189">
        <f>II7+IJ7+IK7+IL7+IN7+IO7+IP7</f>
        <v>0</v>
      </c>
      <c r="II7" s="189"/>
      <c r="IJ7" s="189"/>
      <c r="IK7" s="189"/>
      <c r="IL7" s="189"/>
      <c r="IM7" s="189"/>
      <c r="IN7" s="189"/>
      <c r="IO7" s="189"/>
      <c r="IP7" s="189"/>
      <c r="IQ7" s="189">
        <f>IR7+IS7+IT7+IU7+IW7+IX7+IY7</f>
        <v>0</v>
      </c>
      <c r="IR7" s="189"/>
      <c r="IS7" s="189"/>
      <c r="IT7" s="189"/>
      <c r="IU7" s="189"/>
      <c r="IV7" s="189"/>
      <c r="IW7" s="189"/>
      <c r="IX7" s="189"/>
      <c r="IY7" s="189"/>
      <c r="IZ7" s="189">
        <f>JA7+JB7+JC7+JD7+JF7+JG7+JH7</f>
        <v>0</v>
      </c>
      <c r="JA7" s="189"/>
      <c r="JB7" s="189"/>
      <c r="JC7" s="189"/>
      <c r="JD7" s="189"/>
      <c r="JE7" s="189"/>
      <c r="JF7" s="189"/>
      <c r="JG7" s="189"/>
      <c r="JH7" s="189"/>
      <c r="JI7" s="189">
        <f>JJ7+JK7+JL7+JM7+JO7+JP7+JQ7</f>
        <v>0</v>
      </c>
      <c r="JJ7" s="189"/>
      <c r="JK7" s="189"/>
      <c r="JL7" s="189"/>
      <c r="JM7" s="189"/>
      <c r="JN7" s="189"/>
      <c r="JO7" s="189"/>
      <c r="JP7" s="189"/>
      <c r="JQ7" s="189"/>
      <c r="JR7" s="189">
        <f>JS7+JT7+JU7+JV7+JX7+JY7+JZ7</f>
        <v>0</v>
      </c>
      <c r="JS7" s="189"/>
      <c r="JT7" s="189"/>
      <c r="JU7" s="189"/>
      <c r="JV7" s="189"/>
      <c r="JW7" s="189"/>
      <c r="JX7" s="189"/>
      <c r="JY7" s="189"/>
      <c r="JZ7" s="189"/>
      <c r="KA7" s="189">
        <f t="shared" ref="KA7:KA46" si="1">KB7+KC7+KD7+KE7+KG7+KH7+KI7</f>
        <v>0</v>
      </c>
      <c r="KB7" s="189"/>
      <c r="KC7" s="189"/>
      <c r="KD7" s="189"/>
      <c r="KE7" s="189"/>
      <c r="KF7" s="189"/>
      <c r="KG7" s="189"/>
      <c r="KH7" s="189"/>
      <c r="KI7" s="189"/>
      <c r="KJ7" s="189">
        <f t="shared" ref="KJ7:KJ46" si="2">KK7+KL7+KM7+KN7+KP7+KQ7+KR7</f>
        <v>0</v>
      </c>
      <c r="KK7" s="189"/>
      <c r="KL7" s="189"/>
      <c r="KM7" s="189"/>
      <c r="KN7" s="189"/>
      <c r="KO7" s="189"/>
      <c r="KP7" s="189"/>
      <c r="KQ7" s="189"/>
      <c r="KR7" s="189"/>
      <c r="KS7" s="189">
        <f t="shared" ref="KS7:KS46" si="3">KT7+KU7+KV7+KW7+KY7+KZ7+LA7</f>
        <v>0</v>
      </c>
      <c r="KT7" s="189"/>
      <c r="KU7" s="189"/>
      <c r="KV7" s="189"/>
      <c r="KW7" s="189"/>
      <c r="KX7" s="189"/>
      <c r="KY7" s="189"/>
      <c r="KZ7" s="189"/>
      <c r="LA7" s="189"/>
      <c r="LB7" s="189">
        <f t="shared" ref="LB7:LB46" si="4">LC7+LD7+LE7+LF7+LH7+LI7+LJ7</f>
        <v>0</v>
      </c>
      <c r="LC7" s="189"/>
      <c r="LD7" s="189"/>
      <c r="LE7" s="189"/>
      <c r="LF7" s="189"/>
      <c r="LG7" s="189"/>
      <c r="LH7" s="189"/>
      <c r="LI7" s="189"/>
      <c r="LJ7" s="189"/>
      <c r="LK7" s="189">
        <f t="shared" ref="LK7:LK46" si="5">LL7+LM7+LN7+LO7+LQ7+LR7+LS7</f>
        <v>0</v>
      </c>
      <c r="LL7" s="189"/>
      <c r="LM7" s="189"/>
      <c r="LN7" s="189"/>
      <c r="LO7" s="189"/>
      <c r="LP7" s="189"/>
      <c r="LQ7" s="189"/>
      <c r="LR7" s="189"/>
      <c r="LS7" s="189"/>
      <c r="LT7" s="189">
        <f t="shared" ref="LT7:LT46" si="6">LU7+LV7+LW7+LX7+LZ7+MA7+MB7</f>
        <v>0</v>
      </c>
      <c r="LU7" s="189"/>
      <c r="LV7" s="189"/>
      <c r="LW7" s="189"/>
      <c r="LX7" s="189"/>
      <c r="LY7" s="189"/>
      <c r="LZ7" s="189"/>
      <c r="MA7" s="189"/>
      <c r="MB7" s="189"/>
      <c r="MC7" s="189">
        <f t="shared" ref="MC7:MC46" si="7">MD7+ME7+MF7+MG7+MI7+MJ7+MK7</f>
        <v>0</v>
      </c>
      <c r="MD7" s="189"/>
      <c r="ME7" s="189"/>
      <c r="MF7" s="189"/>
      <c r="MG7" s="189"/>
      <c r="MH7" s="189"/>
      <c r="MI7" s="189"/>
      <c r="MJ7" s="189"/>
      <c r="MK7" s="189"/>
      <c r="ML7" s="189">
        <f t="shared" ref="ML7:ML46" si="8">MM7+MN7+MO7+MP7+MR7+MS7+MT7</f>
        <v>0</v>
      </c>
      <c r="MM7" s="189"/>
      <c r="MN7" s="189"/>
      <c r="MO7" s="189"/>
      <c r="MP7" s="189"/>
      <c r="MQ7" s="189"/>
      <c r="MR7" s="189"/>
      <c r="MS7" s="189"/>
      <c r="MT7" s="189"/>
      <c r="MU7" s="189">
        <f>MV7+MW7+MX7+MY7+NA7+NB7+NC7</f>
        <v>0</v>
      </c>
      <c r="MV7" s="189"/>
      <c r="MW7" s="189"/>
      <c r="MX7" s="189"/>
      <c r="MY7" s="189"/>
      <c r="MZ7" s="189"/>
      <c r="NA7" s="189"/>
      <c r="NB7" s="189"/>
      <c r="NC7" s="189"/>
      <c r="ND7" s="189">
        <f t="shared" ref="ND7:ND46" si="9">NE7+NF7+NG7+NH7+NJ7+NK7+NL7</f>
        <v>0</v>
      </c>
      <c r="NE7" s="189"/>
      <c r="NF7" s="189"/>
      <c r="NG7" s="189"/>
      <c r="NH7" s="189"/>
      <c r="NI7" s="189"/>
      <c r="NJ7" s="189"/>
      <c r="NK7" s="189"/>
      <c r="NL7" s="189"/>
      <c r="NM7" s="189">
        <f t="shared" ref="NM7:NM46" si="10">NN7+NO7+NP7+NQ7+NS7+NT7+NU7</f>
        <v>0</v>
      </c>
      <c r="NN7" s="189"/>
      <c r="NO7" s="189"/>
      <c r="NP7" s="189"/>
      <c r="NQ7" s="189"/>
      <c r="NR7" s="189"/>
      <c r="NS7" s="189"/>
      <c r="NT7" s="189"/>
      <c r="NU7" s="189"/>
      <c r="NV7" s="189">
        <f t="shared" ref="NV7:NV46" si="11">NW7+NX7+NY7+NZ7+OB7+OC7+OD7</f>
        <v>0</v>
      </c>
      <c r="NW7" s="189"/>
      <c r="NX7" s="189"/>
      <c r="NY7" s="189"/>
      <c r="NZ7" s="189"/>
      <c r="OA7" s="189"/>
      <c r="OB7" s="189"/>
      <c r="OC7" s="189"/>
      <c r="OD7" s="189"/>
      <c r="OE7" s="189">
        <f t="shared" ref="OE7:OE46" si="12">OF7+OG7+OH7+OI7+OK7+OL7+OM7</f>
        <v>0</v>
      </c>
      <c r="OF7" s="189"/>
      <c r="OG7" s="189"/>
      <c r="OH7" s="189"/>
      <c r="OI7" s="189"/>
      <c r="OJ7" s="189"/>
      <c r="OK7" s="189"/>
      <c r="OL7" s="189"/>
      <c r="OM7" s="189"/>
      <c r="ON7" s="189">
        <f t="shared" ref="ON7:ON46" si="13">OO7+OP7+OQ7+OR7+OT7+OU7+OV7</f>
        <v>0</v>
      </c>
      <c r="OO7" s="189"/>
      <c r="OP7" s="189"/>
      <c r="OQ7" s="189"/>
      <c r="OR7" s="189"/>
      <c r="OS7" s="189"/>
      <c r="OT7" s="189"/>
      <c r="OU7" s="189"/>
      <c r="OV7" s="189"/>
      <c r="OW7" s="189">
        <f t="shared" ref="OW7:OW46" si="14">OX7+OY7+OZ7+PA7+PC7+PD7+PE7</f>
        <v>0</v>
      </c>
      <c r="OX7" s="189"/>
      <c r="OY7" s="189"/>
      <c r="OZ7" s="189"/>
      <c r="PA7" s="189"/>
      <c r="PB7" s="189"/>
      <c r="PC7" s="189"/>
      <c r="PD7" s="189"/>
      <c r="PE7" s="189"/>
      <c r="PF7" s="189">
        <f t="shared" ref="PF7:PF46" si="15">PG7+PH7+PI7+PJ7+PL7+PM7+PN7</f>
        <v>0</v>
      </c>
      <c r="PG7" s="189"/>
      <c r="PH7" s="189"/>
      <c r="PI7" s="189"/>
      <c r="PJ7" s="189"/>
      <c r="PK7" s="189"/>
      <c r="PL7" s="189"/>
      <c r="PM7" s="189"/>
      <c r="PN7" s="189"/>
      <c r="PO7" s="189">
        <f t="shared" ref="PO7:PO46" si="16">PP7+PQ7+PR7+PS7+PU7+PV7+PW7</f>
        <v>0</v>
      </c>
      <c r="PP7" s="189"/>
      <c r="PQ7" s="189"/>
      <c r="PR7" s="189"/>
      <c r="PS7" s="189"/>
      <c r="PT7" s="189"/>
      <c r="PU7" s="189"/>
      <c r="PV7" s="189"/>
      <c r="PW7" s="189"/>
      <c r="PX7" s="189">
        <f t="shared" ref="PX7:PX46" si="17">PY7+PZ7+QA7+QB7+QD7+QE7+QF7</f>
        <v>0</v>
      </c>
      <c r="PY7" s="189"/>
      <c r="PZ7" s="189"/>
      <c r="QA7" s="189"/>
      <c r="QB7" s="189"/>
      <c r="QC7" s="189"/>
      <c r="QD7" s="189"/>
      <c r="QE7" s="189"/>
      <c r="QF7" s="189"/>
      <c r="QG7" s="189">
        <f t="shared" ref="QG7:QG46" si="18">QH7+QI7+QJ7+QK7+QM7+QN7+QO7</f>
        <v>0</v>
      </c>
      <c r="QH7" s="189"/>
      <c r="QI7" s="189"/>
      <c r="QJ7" s="189"/>
      <c r="QK7" s="189"/>
      <c r="QL7" s="189"/>
      <c r="QM7" s="189"/>
      <c r="QN7" s="189"/>
      <c r="QO7" s="189"/>
      <c r="QP7" s="189">
        <f t="shared" ref="QP7:QP46" si="19">QQ7+QR7+QS7+QT7+QV7+QW7+QX7</f>
        <v>0</v>
      </c>
      <c r="QQ7" s="189"/>
      <c r="QR7" s="189"/>
      <c r="QS7" s="189"/>
      <c r="QT7" s="189"/>
      <c r="QU7" s="189"/>
      <c r="QV7" s="189"/>
      <c r="QW7" s="189"/>
      <c r="QX7" s="189"/>
      <c r="QY7" s="189">
        <f t="shared" ref="QY7:QY46" si="20">QZ7+RA7+RB7+RC7+RE7+RF7+RG7</f>
        <v>0</v>
      </c>
      <c r="QZ7" s="189"/>
      <c r="RA7" s="189"/>
      <c r="RB7" s="189"/>
      <c r="RC7" s="189"/>
      <c r="RD7" s="189"/>
      <c r="RE7" s="189"/>
      <c r="RF7" s="189"/>
      <c r="RG7" s="189"/>
      <c r="RH7" s="189">
        <f t="shared" ref="RH7:RH46" si="21">RI7+RJ7+RK7+RL7+RN7+RO7+RP7</f>
        <v>0</v>
      </c>
      <c r="RI7" s="189"/>
      <c r="RJ7" s="189"/>
      <c r="RK7" s="189"/>
      <c r="RL7" s="189"/>
      <c r="RM7" s="189"/>
      <c r="RN7" s="189"/>
      <c r="RO7" s="189"/>
      <c r="RP7" s="189"/>
      <c r="RQ7" s="189">
        <f t="shared" ref="RQ7:RQ46" si="22">RR7+RS7+RT7+RU7+RW7+RX7+RY7</f>
        <v>0</v>
      </c>
      <c r="RR7" s="189"/>
      <c r="RS7" s="189"/>
      <c r="RT7" s="189"/>
      <c r="RU7" s="189"/>
      <c r="RV7" s="189"/>
      <c r="RW7" s="189"/>
      <c r="RX7" s="189"/>
      <c r="RY7" s="189"/>
      <c r="RZ7" s="189">
        <f t="shared" ref="RZ7:RZ46" si="23">SA7+SB7+SC7+SD7+SF7+SG7+SH7</f>
        <v>0</v>
      </c>
      <c r="SA7" s="189"/>
      <c r="SB7" s="189"/>
      <c r="SC7" s="189"/>
      <c r="SD7" s="189"/>
      <c r="SE7" s="189"/>
      <c r="SF7" s="189"/>
      <c r="SG7" s="189"/>
      <c r="SH7" s="189"/>
      <c r="SI7" s="189">
        <f t="shared" ref="SI7:SI46" si="24">SJ7+SK7+SL7+SM7+SO7+SP7+SQ7</f>
        <v>0</v>
      </c>
      <c r="SJ7" s="189"/>
      <c r="SK7" s="189"/>
      <c r="SL7" s="189"/>
      <c r="SM7" s="189"/>
      <c r="SN7" s="189"/>
      <c r="SO7" s="189"/>
      <c r="SP7" s="189"/>
      <c r="SQ7" s="189"/>
      <c r="SR7" s="189">
        <f t="shared" ref="SR7:SR46" si="25">SS7+ST7+SU7+SV7+SX7+SY7+SZ7</f>
        <v>0</v>
      </c>
      <c r="SS7" s="189"/>
      <c r="ST7" s="189"/>
      <c r="SU7" s="189"/>
      <c r="SV7" s="189"/>
      <c r="SW7" s="189"/>
      <c r="SX7" s="189"/>
      <c r="SY7" s="189"/>
      <c r="SZ7" s="189"/>
      <c r="TA7" s="189">
        <f t="shared" ref="TA7:TA46" si="26">TB7+TC7+TD7+TE7+TG7+TH7+TI7</f>
        <v>0</v>
      </c>
      <c r="TB7" s="189"/>
      <c r="TC7" s="189"/>
      <c r="TD7" s="189"/>
      <c r="TE7" s="189"/>
      <c r="TF7" s="189"/>
      <c r="TG7" s="189"/>
      <c r="TH7" s="189"/>
      <c r="TI7" s="189"/>
      <c r="TJ7" s="189">
        <f t="shared" ref="TJ7:TJ46" si="27">TK7+TL7+TM7+TN7+TP7+TQ7+TR7</f>
        <v>0</v>
      </c>
      <c r="TK7" s="189"/>
      <c r="TL7" s="189"/>
      <c r="TM7" s="189"/>
      <c r="TN7" s="189"/>
      <c r="TO7" s="189"/>
      <c r="TP7" s="189"/>
      <c r="TQ7" s="189"/>
      <c r="TR7" s="189"/>
      <c r="TS7" s="189">
        <f t="shared" ref="TS7:TS46" si="28">TT7+TU7+TV7+TW7+TY7+TZ7+UA7</f>
        <v>0</v>
      </c>
      <c r="TT7" s="189"/>
      <c r="TU7" s="189"/>
      <c r="TV7" s="189"/>
      <c r="TW7" s="189"/>
      <c r="TX7" s="189"/>
      <c r="TY7" s="189"/>
      <c r="TZ7" s="189"/>
      <c r="UA7" s="189"/>
      <c r="UB7" s="189">
        <f t="shared" ref="UB7:UB46" si="29">UC7+UD7+UE7+UF7+UH7+UI7+UJ7</f>
        <v>0</v>
      </c>
      <c r="UC7" s="189"/>
      <c r="UD7" s="189"/>
      <c r="UE7" s="189"/>
      <c r="UF7" s="189"/>
      <c r="UG7" s="189"/>
      <c r="UH7" s="189"/>
      <c r="UI7" s="189"/>
      <c r="UJ7" s="189"/>
    </row>
    <row r="8" spans="1:556" x14ac:dyDescent="0.2">
      <c r="A8" s="186" t="s">
        <v>460</v>
      </c>
      <c r="B8" s="125"/>
      <c r="C8" s="187" t="s">
        <v>460</v>
      </c>
      <c r="D8" s="187"/>
      <c r="E8" s="126"/>
      <c r="F8" s="187" t="s">
        <v>460</v>
      </c>
      <c r="G8" s="187"/>
      <c r="H8" s="126"/>
      <c r="I8" s="187" t="s">
        <v>460</v>
      </c>
      <c r="J8" s="187"/>
      <c r="K8" s="126"/>
      <c r="L8" s="187" t="s">
        <v>460</v>
      </c>
      <c r="M8" s="187"/>
      <c r="N8" s="126"/>
      <c r="O8" s="187" t="s">
        <v>460</v>
      </c>
      <c r="P8" s="187"/>
      <c r="Q8" s="126"/>
      <c r="R8" s="187" t="s">
        <v>460</v>
      </c>
      <c r="S8" s="187"/>
      <c r="T8" s="126"/>
      <c r="U8" s="187" t="s">
        <v>460</v>
      </c>
      <c r="V8" s="187"/>
      <c r="W8" s="126"/>
      <c r="X8" s="187" t="s">
        <v>460</v>
      </c>
      <c r="Y8" s="187"/>
      <c r="Z8" s="126"/>
      <c r="AA8" s="187" t="s">
        <v>460</v>
      </c>
      <c r="AB8" s="187"/>
      <c r="AC8" s="126"/>
      <c r="AD8" s="187" t="s">
        <v>460</v>
      </c>
      <c r="AE8" s="187"/>
      <c r="AF8" s="126"/>
      <c r="AG8" s="188"/>
      <c r="AH8" s="188"/>
      <c r="AI8" s="173">
        <f t="shared" ref="AI8:AI27" si="30">IFERROR(DATEDIF(AG8,AH8,"D"),0)</f>
        <v>0</v>
      </c>
      <c r="AJ8" s="187"/>
      <c r="AK8" s="144" t="s">
        <v>460</v>
      </c>
      <c r="AL8" s="144" t="s">
        <v>460</v>
      </c>
      <c r="AM8" s="144" t="s">
        <v>460</v>
      </c>
      <c r="AN8" s="144" t="s">
        <v>460</v>
      </c>
      <c r="AO8" s="144" t="s">
        <v>460</v>
      </c>
      <c r="AP8" s="144" t="s">
        <v>460</v>
      </c>
      <c r="AQ8" s="144" t="s">
        <v>460</v>
      </c>
      <c r="AR8" s="144" t="s">
        <v>460</v>
      </c>
      <c r="AS8" s="144" t="s">
        <v>460</v>
      </c>
      <c r="AT8" s="144" t="s">
        <v>460</v>
      </c>
      <c r="AU8" s="144" t="s">
        <v>460</v>
      </c>
      <c r="AV8" s="144" t="s">
        <v>460</v>
      </c>
      <c r="AW8" s="144" t="s">
        <v>460</v>
      </c>
      <c r="AX8" s="144" t="s">
        <v>460</v>
      </c>
      <c r="AY8" s="144" t="s">
        <v>460</v>
      </c>
      <c r="AZ8" s="144" t="s">
        <v>460</v>
      </c>
      <c r="BA8" s="144" t="s">
        <v>460</v>
      </c>
      <c r="BB8" s="144" t="s">
        <v>460</v>
      </c>
      <c r="BC8" s="144" t="s">
        <v>460</v>
      </c>
      <c r="BD8" s="144" t="s">
        <v>460</v>
      </c>
      <c r="BE8" s="144" t="s">
        <v>460</v>
      </c>
      <c r="BF8" s="144" t="s">
        <v>460</v>
      </c>
      <c r="BG8" s="144" t="s">
        <v>460</v>
      </c>
      <c r="BH8" s="144" t="s">
        <v>460</v>
      </c>
      <c r="BI8" s="144" t="s">
        <v>460</v>
      </c>
      <c r="BJ8" s="144" t="s">
        <v>460</v>
      </c>
      <c r="BK8" s="144" t="s">
        <v>460</v>
      </c>
      <c r="BL8" s="144" t="s">
        <v>460</v>
      </c>
      <c r="BM8" s="144" t="s">
        <v>460</v>
      </c>
      <c r="BN8" s="144" t="s">
        <v>460</v>
      </c>
      <c r="BO8" s="144" t="s">
        <v>460</v>
      </c>
      <c r="BP8" s="144" t="s">
        <v>460</v>
      </c>
      <c r="BQ8" s="144" t="s">
        <v>460</v>
      </c>
      <c r="BR8" s="144" t="s">
        <v>460</v>
      </c>
      <c r="BS8" s="144" t="s">
        <v>460</v>
      </c>
      <c r="BT8" s="144" t="s">
        <v>460</v>
      </c>
      <c r="BU8" s="144" t="s">
        <v>460</v>
      </c>
      <c r="BV8" s="144" t="s">
        <v>460</v>
      </c>
      <c r="BW8" s="144" t="s">
        <v>460</v>
      </c>
      <c r="BX8" s="144" t="s">
        <v>460</v>
      </c>
      <c r="BY8" s="144" t="s">
        <v>460</v>
      </c>
      <c r="BZ8" s="144" t="s">
        <v>460</v>
      </c>
      <c r="CA8" s="144" t="s">
        <v>460</v>
      </c>
      <c r="CB8" s="144" t="s">
        <v>460</v>
      </c>
      <c r="CC8" s="144" t="s">
        <v>460</v>
      </c>
      <c r="CD8" s="144" t="s">
        <v>460</v>
      </c>
      <c r="CE8" s="144" t="s">
        <v>460</v>
      </c>
      <c r="CF8" s="144" t="s">
        <v>460</v>
      </c>
      <c r="CG8" s="144" t="s">
        <v>460</v>
      </c>
      <c r="CH8" s="144" t="s">
        <v>460</v>
      </c>
      <c r="CI8" s="144" t="s">
        <v>460</v>
      </c>
      <c r="CJ8" s="144" t="s">
        <v>460</v>
      </c>
      <c r="CK8" s="189">
        <f t="shared" ref="CK8:CK46" si="31">CL8+CM8+CN8+CO8+CQ8+CR8+CS8</f>
        <v>0</v>
      </c>
      <c r="CL8" s="189">
        <f t="shared" ref="CL8:CL46" si="32">CU8+DD8+DM8+DV8+EE8+EN8+EW8+FF8+FO8+FX8+GG8+GP8+GY8+HH8+HQ8+HZ8+II8+IR8+JA8+JJ8+JS8+KB8+KK8+KT8+LC8+LL8+LU8+MD8+MM8+MV8+NE8+NN8+NW8+OF8+OO8+OX8+PG8+PP8+PY8+QH8+QQ8+QZ8+RI8+RR8+SA8+SJ8+SS8+TB8+TK8+TT8+UC8</f>
        <v>0</v>
      </c>
      <c r="CM8" s="189">
        <f t="shared" ref="CM8:CM46" si="33">CV8+DE8+DN8+DW8+EF8+EO8+EX8+FG8+FP8+FY8+GH8+GQ8+GZ8+HI8+HR8+IA8+IJ8+IS8+JB8+JK8+JT8+KC8+KL8+KU8+LD8+LM8+LV8+ME8+MN8+MW8+NF8+NO8+NX8+OG8+OP8+OY8+PH8+PQ8+PZ8+QI8+QR8+RA8+RJ8+RS8+SB8+SK8+ST8+TC8+TL8+TU8+UD8</f>
        <v>0</v>
      </c>
      <c r="CN8" s="189">
        <f t="shared" ref="CN8:CN46" si="34">CW8+DF8+DO8+DX8+EG8+EP8+EY8+FH8+FQ8+FZ8+GI8+GR8+HA8+HJ8+HS8+IB8+IK8+IT8+JC8+JL8+JU8+KD8+KM8+KV8+LE8+LN8+LW8+MF8+MO8+MX8+NG8+NP8+NY8+OH8+OQ8+OZ8+PI8+PR8+QA8+QJ8+QS8+RB8+RK8+RT8+SC8+SL8+SU8+TD8+TM8+TV8+UE8</f>
        <v>0</v>
      </c>
      <c r="CO8" s="189">
        <f t="shared" ref="CO8:CO46" si="35">CX8+DG8+DP8+DY8+EH8+EQ8+EZ8+FI8+FR8+GA8+GJ8+GS8+HB8+HK8+HT8+IC8+IL8+IU8+JD8+JM8+JV8+KE8+KN8+KW8+LF8+LO8+LX8+MG8+MP8+MY8+NH8+NQ8+NZ8+OI8+OR8+PA8+PJ8+PS8+QB8+QK8+QT8+RC8+RL8+RU8+SD8+SM8+SV8+TE8+TN8+TW8+UF8</f>
        <v>0</v>
      </c>
      <c r="CP8" s="189">
        <f t="shared" ref="CP8:CP46" si="36">CY8+DH8+DQ8+DZ8+EI8+ER8+FA8+FJ8+FS8+GB8+GK8+GT8+HC8+HL8+HU8+ID8+IM8+IV8+JE8+JN8+JW8+KF8+KO8+KX8+LG8+LP8+LY8+MH8+MQ8+MZ8+NI8+NR8+OA8+OJ8+OS8+PB8+PK8+PT8+QC8+QL8+QU8+RD8+RM8+RV8+SE8+SN8+SW8+TF8+TO8+TX8+UG8</f>
        <v>0</v>
      </c>
      <c r="CQ8" s="189">
        <f t="shared" ref="CQ8:CQ46" si="37">CZ8+DI8+DR8+EA8+EJ8+ES8+FB8+FK8+FT8+GC8+GL8+GU8+HD8+HM8+HV8+IE8+IN8+IW8+JF8+JO8+JX8+KG8+KP8+KY8+LH8+LQ8+LZ8+MI8+MR8+NA8+NJ8+NS8+OB8+OK8+OT8+PC8+PL8+PU8+QD8+QM8+QV8+RE8+RN8+RW8+SF8+SO8+SX8+TG8+TP8+TY8+UH8</f>
        <v>0</v>
      </c>
      <c r="CR8" s="189">
        <f t="shared" ref="CR8:CR46" si="38">DA8+DJ8+DS8+EB8+EK8+ET8+FC8+FL8+FU8+GD8+GM8+GV8+HE8+HN8+HW8+IF8+IO8+IX8+JG8+JP8+JY8+KH8+KQ8+KZ8+LI8+LR8+MA8+MJ8+MS8+NB8+NK8+NT8+OC8+OL8+OU8+PD8+PM8+PV8+QE8+QN8+QW8+RF8+RO8+RX8+SG8+SP8+SY8+TH8+TQ8+TZ8+UI8</f>
        <v>0</v>
      </c>
      <c r="CS8" s="189">
        <f t="shared" ref="CS8:CS46" si="39">DB8+DK8+DT8+EC8+EL8+EU8+FD8+FM8+FV8+GE8+GN8+GW8+HF8+HO8+HX8+IG8+IP8+IY8+JH8+JQ8+JZ8+KI8+KR8+LA8+LJ8+LS8+MB8+MK8+MT8+NC8+NL8+NU8+OD8+OM8+OV8+PE8+PN8+PW8+QF8+QO8+QX8+RG8+RP8+RY8+SH8+SQ8+SZ8+TI8+TR8+UA8+UJ8</f>
        <v>0</v>
      </c>
      <c r="CT8" s="189">
        <f t="shared" ref="CT8:CT46" si="40">CU8+CV8+CW8+CX8+CZ8+DA8+DB8</f>
        <v>0</v>
      </c>
      <c r="CU8" s="189"/>
      <c r="CV8" s="189"/>
      <c r="CW8" s="189"/>
      <c r="CX8" s="189"/>
      <c r="CY8" s="189"/>
      <c r="CZ8" s="189"/>
      <c r="DA8" s="189"/>
      <c r="DB8" s="189"/>
      <c r="DC8" s="189">
        <f t="shared" ref="DC8:DC46" si="41">DD8+DE8+DF8+DG8+DI8+DJ8+DK8</f>
        <v>0</v>
      </c>
      <c r="DD8" s="189"/>
      <c r="DE8" s="189"/>
      <c r="DF8" s="189"/>
      <c r="DG8" s="189"/>
      <c r="DH8" s="189"/>
      <c r="DI8" s="189"/>
      <c r="DJ8" s="189"/>
      <c r="DK8" s="189"/>
      <c r="DL8" s="189">
        <f t="shared" ref="DL8:DL46" si="42">DM8+DN8+DO8+DP8+DR8+DS8+DT8</f>
        <v>0</v>
      </c>
      <c r="DM8" s="189"/>
      <c r="DN8" s="189"/>
      <c r="DO8" s="189"/>
      <c r="DP8" s="189"/>
      <c r="DQ8" s="189"/>
      <c r="DR8" s="189"/>
      <c r="DS8" s="189"/>
      <c r="DT8" s="189"/>
      <c r="DU8" s="189">
        <f t="shared" ref="DU8:DU46" si="43">DV8+DW8+DX8+DY8+EA8+EB8+EC8</f>
        <v>0</v>
      </c>
      <c r="DV8" s="189"/>
      <c r="DW8" s="189"/>
      <c r="DX8" s="189"/>
      <c r="DY8" s="189"/>
      <c r="DZ8" s="189"/>
      <c r="EA8" s="189"/>
      <c r="EB8" s="189"/>
      <c r="EC8" s="189"/>
      <c r="ED8" s="189">
        <f t="shared" ref="ED8:ED46" si="44">EE8+EF8+EG8+EH8+EJ8+EK8+EL8</f>
        <v>0</v>
      </c>
      <c r="EE8" s="189"/>
      <c r="EF8" s="189"/>
      <c r="EG8" s="189"/>
      <c r="EH8" s="189"/>
      <c r="EI8" s="189"/>
      <c r="EJ8" s="189"/>
      <c r="EK8" s="189"/>
      <c r="EL8" s="189"/>
      <c r="EM8" s="189">
        <f t="shared" ref="EM8:EM46" si="45">EN8+EO8+EP8+EQ8+ES8+ET8+EU8</f>
        <v>0</v>
      </c>
      <c r="EN8" s="189"/>
      <c r="EO8" s="189"/>
      <c r="EP8" s="189"/>
      <c r="EQ8" s="189"/>
      <c r="ER8" s="189"/>
      <c r="ES8" s="189"/>
      <c r="ET8" s="189"/>
      <c r="EU8" s="189"/>
      <c r="EV8" s="189">
        <f t="shared" ref="EV8:EV46" si="46">EW8+EX8+EY8+EZ8+FB8+FC8+FD8</f>
        <v>0</v>
      </c>
      <c r="EW8" s="189"/>
      <c r="EX8" s="189"/>
      <c r="EY8" s="189"/>
      <c r="EZ8" s="189"/>
      <c r="FA8" s="189"/>
      <c r="FB8" s="189"/>
      <c r="FC8" s="189"/>
      <c r="FD8" s="189"/>
      <c r="FE8" s="189">
        <f t="shared" ref="FE8:FE46" si="47">FF8+FG8+FH8+FI8+FK8+FL8+FM8</f>
        <v>0</v>
      </c>
      <c r="FF8" s="189"/>
      <c r="FG8" s="189"/>
      <c r="FH8" s="189"/>
      <c r="FI8" s="189"/>
      <c r="FJ8" s="189"/>
      <c r="FK8" s="189"/>
      <c r="FL8" s="189"/>
      <c r="FM8" s="189"/>
      <c r="FN8" s="189">
        <f t="shared" ref="FN8:FN46" si="48">FO8+FP8+FQ8+FR8+FT8+FU8+FV8</f>
        <v>0</v>
      </c>
      <c r="FO8" s="189"/>
      <c r="FP8" s="189"/>
      <c r="FQ8" s="189"/>
      <c r="FR8" s="189"/>
      <c r="FS8" s="189"/>
      <c r="FT8" s="189"/>
      <c r="FU8" s="189"/>
      <c r="FV8" s="189"/>
      <c r="FW8" s="189">
        <f t="shared" ref="FW8:FW46" si="49">FX8+FY8+FZ8+GA8+GC8+GD8+GE8</f>
        <v>0</v>
      </c>
      <c r="FX8" s="189"/>
      <c r="FY8" s="189"/>
      <c r="FZ8" s="189"/>
      <c r="GA8" s="189"/>
      <c r="GB8" s="189"/>
      <c r="GC8" s="189"/>
      <c r="GD8" s="189"/>
      <c r="GE8" s="189"/>
      <c r="GF8" s="189">
        <f t="shared" ref="GF8:GF46" si="50">GG8+GH8+GI8+GJ8+GL8+GM8+GN8</f>
        <v>0</v>
      </c>
      <c r="GG8" s="189"/>
      <c r="GH8" s="189"/>
      <c r="GI8" s="189"/>
      <c r="GJ8" s="189"/>
      <c r="GK8" s="189"/>
      <c r="GL8" s="189"/>
      <c r="GM8" s="189"/>
      <c r="GN8" s="189"/>
      <c r="GO8" s="189">
        <f t="shared" ref="GO8:GO46" si="51">GP8+GQ8+GR8+GS8+GU8+GV8+GW8</f>
        <v>0</v>
      </c>
      <c r="GP8" s="189"/>
      <c r="GQ8" s="189"/>
      <c r="GR8" s="189"/>
      <c r="GS8" s="189"/>
      <c r="GT8" s="189"/>
      <c r="GU8" s="189"/>
      <c r="GV8" s="189"/>
      <c r="GW8" s="189"/>
      <c r="GX8" s="189">
        <f t="shared" ref="GX8:GX46" si="52">GY8+GZ8+HA8+HB8+HD8+HE8+HF8</f>
        <v>0</v>
      </c>
      <c r="GY8" s="189"/>
      <c r="GZ8" s="189"/>
      <c r="HA8" s="189"/>
      <c r="HB8" s="189"/>
      <c r="HC8" s="189"/>
      <c r="HD8" s="189"/>
      <c r="HE8" s="189"/>
      <c r="HF8" s="189"/>
      <c r="HG8" s="189">
        <f t="shared" ref="HG8:HG46" si="53">HH8+HI8+HJ8+HK8+HM8+HN8+HO8</f>
        <v>0</v>
      </c>
      <c r="HH8" s="189"/>
      <c r="HI8" s="189"/>
      <c r="HJ8" s="189"/>
      <c r="HK8" s="189"/>
      <c r="HL8" s="189"/>
      <c r="HM8" s="189"/>
      <c r="HN8" s="189"/>
      <c r="HO8" s="189"/>
      <c r="HP8" s="189">
        <f t="shared" ref="HP8:HP46" si="54">HQ8+HR8+HS8+HT8+HV8+HW8+HX8</f>
        <v>0</v>
      </c>
      <c r="HQ8" s="189"/>
      <c r="HR8" s="189"/>
      <c r="HS8" s="189"/>
      <c r="HT8" s="189"/>
      <c r="HU8" s="189"/>
      <c r="HV8" s="189"/>
      <c r="HW8" s="189"/>
      <c r="HX8" s="189"/>
      <c r="HY8" s="189">
        <f t="shared" ref="HY8:HY46" si="55">HZ8+IA8+IB8+IC8+IE8+IF8+IG8</f>
        <v>0</v>
      </c>
      <c r="HZ8" s="189"/>
      <c r="IA8" s="189"/>
      <c r="IB8" s="189"/>
      <c r="IC8" s="189"/>
      <c r="ID8" s="189"/>
      <c r="IE8" s="189"/>
      <c r="IF8" s="189"/>
      <c r="IG8" s="189"/>
      <c r="IH8" s="189">
        <f t="shared" ref="IH8:IH46" si="56">II8+IJ8+IK8+IL8+IN8+IO8+IP8</f>
        <v>0</v>
      </c>
      <c r="II8" s="189"/>
      <c r="IJ8" s="189"/>
      <c r="IK8" s="189"/>
      <c r="IL8" s="189"/>
      <c r="IM8" s="189"/>
      <c r="IN8" s="189"/>
      <c r="IO8" s="189"/>
      <c r="IP8" s="189"/>
      <c r="IQ8" s="189">
        <f t="shared" ref="IQ8:IQ46" si="57">IR8+IS8+IT8+IU8+IW8+IX8+IY8</f>
        <v>0</v>
      </c>
      <c r="IR8" s="189"/>
      <c r="IS8" s="189"/>
      <c r="IT8" s="189"/>
      <c r="IU8" s="189"/>
      <c r="IV8" s="189"/>
      <c r="IW8" s="189"/>
      <c r="IX8" s="189"/>
      <c r="IY8" s="189"/>
      <c r="IZ8" s="189">
        <f t="shared" ref="IZ8:IZ46" si="58">JA8+JB8+JC8+JD8+JF8+JG8+JH8</f>
        <v>0</v>
      </c>
      <c r="JA8" s="189"/>
      <c r="JB8" s="189"/>
      <c r="JC8" s="189"/>
      <c r="JD8" s="189"/>
      <c r="JE8" s="189"/>
      <c r="JF8" s="189"/>
      <c r="JG8" s="189"/>
      <c r="JH8" s="189"/>
      <c r="JI8" s="189">
        <f t="shared" ref="JI8:JI46" si="59">JJ8+JK8+JL8+JM8+JO8+JP8+JQ8</f>
        <v>0</v>
      </c>
      <c r="JJ8" s="189"/>
      <c r="JK8" s="189"/>
      <c r="JL8" s="189"/>
      <c r="JM8" s="189"/>
      <c r="JN8" s="189"/>
      <c r="JO8" s="189"/>
      <c r="JP8" s="189"/>
      <c r="JQ8" s="189"/>
      <c r="JR8" s="189">
        <f t="shared" ref="JR8:JR46" si="60">JS8+JT8+JU8+JV8+JX8+JY8+JZ8</f>
        <v>0</v>
      </c>
      <c r="JS8" s="189"/>
      <c r="JT8" s="189"/>
      <c r="JU8" s="189"/>
      <c r="JV8" s="189"/>
      <c r="JW8" s="189"/>
      <c r="JX8" s="189"/>
      <c r="JY8" s="189"/>
      <c r="JZ8" s="189"/>
      <c r="KA8" s="189">
        <f t="shared" si="1"/>
        <v>0</v>
      </c>
      <c r="KB8" s="189"/>
      <c r="KC8" s="189"/>
      <c r="KD8" s="189"/>
      <c r="KE8" s="189"/>
      <c r="KF8" s="189"/>
      <c r="KG8" s="189"/>
      <c r="KH8" s="189"/>
      <c r="KI8" s="189"/>
      <c r="KJ8" s="189">
        <f t="shared" si="2"/>
        <v>0</v>
      </c>
      <c r="KK8" s="189"/>
      <c r="KL8" s="189"/>
      <c r="KM8" s="189"/>
      <c r="KN8" s="189"/>
      <c r="KO8" s="189"/>
      <c r="KP8" s="189"/>
      <c r="KQ8" s="189"/>
      <c r="KR8" s="189"/>
      <c r="KS8" s="189">
        <f t="shared" si="3"/>
        <v>0</v>
      </c>
      <c r="KT8" s="189"/>
      <c r="KU8" s="189"/>
      <c r="KV8" s="189"/>
      <c r="KW8" s="189"/>
      <c r="KX8" s="189"/>
      <c r="KY8" s="189"/>
      <c r="KZ8" s="189"/>
      <c r="LA8" s="189"/>
      <c r="LB8" s="189">
        <f t="shared" si="4"/>
        <v>0</v>
      </c>
      <c r="LC8" s="189"/>
      <c r="LD8" s="189"/>
      <c r="LE8" s="189"/>
      <c r="LF8" s="189"/>
      <c r="LG8" s="189"/>
      <c r="LH8" s="189"/>
      <c r="LI8" s="189"/>
      <c r="LJ8" s="189"/>
      <c r="LK8" s="189">
        <f t="shared" si="5"/>
        <v>0</v>
      </c>
      <c r="LL8" s="189"/>
      <c r="LM8" s="189"/>
      <c r="LN8" s="189"/>
      <c r="LO8" s="189"/>
      <c r="LP8" s="189"/>
      <c r="LQ8" s="189"/>
      <c r="LR8" s="189"/>
      <c r="LS8" s="189"/>
      <c r="LT8" s="189">
        <f t="shared" si="6"/>
        <v>0</v>
      </c>
      <c r="LU8" s="189"/>
      <c r="LV8" s="189"/>
      <c r="LW8" s="189"/>
      <c r="LX8" s="189"/>
      <c r="LY8" s="189"/>
      <c r="LZ8" s="189"/>
      <c r="MA8" s="189"/>
      <c r="MB8" s="189"/>
      <c r="MC8" s="189">
        <f t="shared" si="7"/>
        <v>0</v>
      </c>
      <c r="MD8" s="189"/>
      <c r="ME8" s="189"/>
      <c r="MF8" s="189"/>
      <c r="MG8" s="189"/>
      <c r="MH8" s="189"/>
      <c r="MI8" s="189"/>
      <c r="MJ8" s="189"/>
      <c r="MK8" s="189"/>
      <c r="ML8" s="189">
        <f t="shared" si="8"/>
        <v>0</v>
      </c>
      <c r="MM8" s="189"/>
      <c r="MN8" s="189"/>
      <c r="MO8" s="189"/>
      <c r="MP8" s="189"/>
      <c r="MQ8" s="189"/>
      <c r="MR8" s="189"/>
      <c r="MS8" s="189"/>
      <c r="MT8" s="189"/>
      <c r="MU8" s="189">
        <f t="shared" ref="MU8:MU46" si="61">MV8+MW8+MX8+MY8+NA8+NB8+NC8</f>
        <v>0</v>
      </c>
      <c r="MV8" s="189"/>
      <c r="MW8" s="189"/>
      <c r="MX8" s="189"/>
      <c r="MY8" s="189"/>
      <c r="MZ8" s="189"/>
      <c r="NA8" s="189"/>
      <c r="NB8" s="189"/>
      <c r="NC8" s="189"/>
      <c r="ND8" s="189">
        <f t="shared" si="9"/>
        <v>0</v>
      </c>
      <c r="NE8" s="189"/>
      <c r="NF8" s="189"/>
      <c r="NG8" s="189"/>
      <c r="NH8" s="189"/>
      <c r="NI8" s="189"/>
      <c r="NJ8" s="189"/>
      <c r="NK8" s="189"/>
      <c r="NL8" s="189"/>
      <c r="NM8" s="189">
        <f t="shared" si="10"/>
        <v>0</v>
      </c>
      <c r="NN8" s="189"/>
      <c r="NO8" s="189"/>
      <c r="NP8" s="189"/>
      <c r="NQ8" s="189"/>
      <c r="NR8" s="189"/>
      <c r="NS8" s="189"/>
      <c r="NT8" s="189"/>
      <c r="NU8" s="189"/>
      <c r="NV8" s="189">
        <f t="shared" si="11"/>
        <v>0</v>
      </c>
      <c r="NW8" s="189"/>
      <c r="NX8" s="189"/>
      <c r="NY8" s="189"/>
      <c r="NZ8" s="189"/>
      <c r="OA8" s="189"/>
      <c r="OB8" s="189"/>
      <c r="OC8" s="189"/>
      <c r="OD8" s="189"/>
      <c r="OE8" s="189">
        <f t="shared" si="12"/>
        <v>0</v>
      </c>
      <c r="OF8" s="189"/>
      <c r="OG8" s="189"/>
      <c r="OH8" s="189"/>
      <c r="OI8" s="189"/>
      <c r="OJ8" s="189"/>
      <c r="OK8" s="189"/>
      <c r="OL8" s="189"/>
      <c r="OM8" s="189"/>
      <c r="ON8" s="189">
        <f t="shared" si="13"/>
        <v>0</v>
      </c>
      <c r="OO8" s="189"/>
      <c r="OP8" s="189"/>
      <c r="OQ8" s="189"/>
      <c r="OR8" s="189"/>
      <c r="OS8" s="189"/>
      <c r="OT8" s="189"/>
      <c r="OU8" s="189"/>
      <c r="OV8" s="189"/>
      <c r="OW8" s="189">
        <f t="shared" si="14"/>
        <v>0</v>
      </c>
      <c r="OX8" s="189"/>
      <c r="OY8" s="189"/>
      <c r="OZ8" s="189"/>
      <c r="PA8" s="189"/>
      <c r="PB8" s="189"/>
      <c r="PC8" s="189"/>
      <c r="PD8" s="189"/>
      <c r="PE8" s="189"/>
      <c r="PF8" s="189">
        <f t="shared" si="15"/>
        <v>0</v>
      </c>
      <c r="PG8" s="189"/>
      <c r="PH8" s="189"/>
      <c r="PI8" s="189"/>
      <c r="PJ8" s="189"/>
      <c r="PK8" s="189"/>
      <c r="PL8" s="189"/>
      <c r="PM8" s="189"/>
      <c r="PN8" s="189"/>
      <c r="PO8" s="189">
        <f t="shared" si="16"/>
        <v>0</v>
      </c>
      <c r="PP8" s="189"/>
      <c r="PQ8" s="189"/>
      <c r="PR8" s="189"/>
      <c r="PS8" s="189"/>
      <c r="PT8" s="189"/>
      <c r="PU8" s="189"/>
      <c r="PV8" s="189"/>
      <c r="PW8" s="189"/>
      <c r="PX8" s="189">
        <f t="shared" si="17"/>
        <v>0</v>
      </c>
      <c r="PY8" s="189"/>
      <c r="PZ8" s="189"/>
      <c r="QA8" s="189"/>
      <c r="QB8" s="189"/>
      <c r="QC8" s="189"/>
      <c r="QD8" s="189"/>
      <c r="QE8" s="189"/>
      <c r="QF8" s="189"/>
      <c r="QG8" s="189">
        <f t="shared" si="18"/>
        <v>0</v>
      </c>
      <c r="QH8" s="189"/>
      <c r="QI8" s="189"/>
      <c r="QJ8" s="189"/>
      <c r="QK8" s="189"/>
      <c r="QL8" s="189"/>
      <c r="QM8" s="189"/>
      <c r="QN8" s="189"/>
      <c r="QO8" s="189"/>
      <c r="QP8" s="189">
        <f t="shared" si="19"/>
        <v>0</v>
      </c>
      <c r="QQ8" s="189"/>
      <c r="QR8" s="189"/>
      <c r="QS8" s="189"/>
      <c r="QT8" s="189"/>
      <c r="QU8" s="189"/>
      <c r="QV8" s="189"/>
      <c r="QW8" s="189"/>
      <c r="QX8" s="189"/>
      <c r="QY8" s="189">
        <f t="shared" si="20"/>
        <v>0</v>
      </c>
      <c r="QZ8" s="189"/>
      <c r="RA8" s="189"/>
      <c r="RB8" s="189"/>
      <c r="RC8" s="189"/>
      <c r="RD8" s="189"/>
      <c r="RE8" s="189"/>
      <c r="RF8" s="189"/>
      <c r="RG8" s="189"/>
      <c r="RH8" s="189">
        <f t="shared" si="21"/>
        <v>0</v>
      </c>
      <c r="RI8" s="189"/>
      <c r="RJ8" s="189"/>
      <c r="RK8" s="189"/>
      <c r="RL8" s="189"/>
      <c r="RM8" s="189"/>
      <c r="RN8" s="189"/>
      <c r="RO8" s="189"/>
      <c r="RP8" s="189"/>
      <c r="RQ8" s="189">
        <f t="shared" si="22"/>
        <v>0</v>
      </c>
      <c r="RR8" s="189"/>
      <c r="RS8" s="189"/>
      <c r="RT8" s="189"/>
      <c r="RU8" s="189"/>
      <c r="RV8" s="189"/>
      <c r="RW8" s="189"/>
      <c r="RX8" s="189"/>
      <c r="RY8" s="189"/>
      <c r="RZ8" s="189">
        <f t="shared" si="23"/>
        <v>0</v>
      </c>
      <c r="SA8" s="189"/>
      <c r="SB8" s="189"/>
      <c r="SC8" s="189"/>
      <c r="SD8" s="189"/>
      <c r="SE8" s="189"/>
      <c r="SF8" s="189"/>
      <c r="SG8" s="189"/>
      <c r="SH8" s="189"/>
      <c r="SI8" s="189">
        <f t="shared" si="24"/>
        <v>0</v>
      </c>
      <c r="SJ8" s="189"/>
      <c r="SK8" s="189"/>
      <c r="SL8" s="189"/>
      <c r="SM8" s="189"/>
      <c r="SN8" s="189"/>
      <c r="SO8" s="189"/>
      <c r="SP8" s="189"/>
      <c r="SQ8" s="189"/>
      <c r="SR8" s="189">
        <f t="shared" si="25"/>
        <v>0</v>
      </c>
      <c r="SS8" s="189"/>
      <c r="ST8" s="189"/>
      <c r="SU8" s="189"/>
      <c r="SV8" s="189"/>
      <c r="SW8" s="189"/>
      <c r="SX8" s="189"/>
      <c r="SY8" s="189"/>
      <c r="SZ8" s="189"/>
      <c r="TA8" s="189">
        <f t="shared" si="26"/>
        <v>0</v>
      </c>
      <c r="TB8" s="189"/>
      <c r="TC8" s="189"/>
      <c r="TD8" s="189"/>
      <c r="TE8" s="189"/>
      <c r="TF8" s="189"/>
      <c r="TG8" s="189"/>
      <c r="TH8" s="189"/>
      <c r="TI8" s="189"/>
      <c r="TJ8" s="189">
        <f t="shared" si="27"/>
        <v>0</v>
      </c>
      <c r="TK8" s="189"/>
      <c r="TL8" s="189"/>
      <c r="TM8" s="189"/>
      <c r="TN8" s="189"/>
      <c r="TO8" s="189"/>
      <c r="TP8" s="189"/>
      <c r="TQ8" s="189"/>
      <c r="TR8" s="189"/>
      <c r="TS8" s="189">
        <f t="shared" si="28"/>
        <v>0</v>
      </c>
      <c r="TT8" s="189"/>
      <c r="TU8" s="189"/>
      <c r="TV8" s="189"/>
      <c r="TW8" s="189"/>
      <c r="TX8" s="189"/>
      <c r="TY8" s="189"/>
      <c r="TZ8" s="189"/>
      <c r="UA8" s="189"/>
      <c r="UB8" s="189">
        <f t="shared" si="29"/>
        <v>0</v>
      </c>
      <c r="UC8" s="189"/>
      <c r="UD8" s="189"/>
      <c r="UE8" s="189"/>
      <c r="UF8" s="189"/>
      <c r="UG8" s="189"/>
      <c r="UH8" s="189"/>
      <c r="UI8" s="189"/>
      <c r="UJ8" s="189"/>
    </row>
    <row r="9" spans="1:556" x14ac:dyDescent="0.2">
      <c r="A9" s="186" t="s">
        <v>460</v>
      </c>
      <c r="B9" s="125"/>
      <c r="C9" s="187" t="s">
        <v>460</v>
      </c>
      <c r="D9" s="187"/>
      <c r="E9" s="126"/>
      <c r="F9" s="187" t="s">
        <v>460</v>
      </c>
      <c r="G9" s="187"/>
      <c r="H9" s="126"/>
      <c r="I9" s="187" t="s">
        <v>460</v>
      </c>
      <c r="J9" s="187"/>
      <c r="K9" s="126"/>
      <c r="L9" s="187" t="s">
        <v>460</v>
      </c>
      <c r="M9" s="187"/>
      <c r="N9" s="126"/>
      <c r="O9" s="187" t="s">
        <v>460</v>
      </c>
      <c r="P9" s="187"/>
      <c r="Q9" s="126"/>
      <c r="R9" s="187" t="s">
        <v>460</v>
      </c>
      <c r="S9" s="187"/>
      <c r="T9" s="126"/>
      <c r="U9" s="187" t="s">
        <v>460</v>
      </c>
      <c r="V9" s="187"/>
      <c r="W9" s="126"/>
      <c r="X9" s="187" t="s">
        <v>460</v>
      </c>
      <c r="Y9" s="187"/>
      <c r="Z9" s="126"/>
      <c r="AA9" s="187" t="s">
        <v>460</v>
      </c>
      <c r="AB9" s="187"/>
      <c r="AC9" s="126"/>
      <c r="AD9" s="187" t="s">
        <v>460</v>
      </c>
      <c r="AE9" s="187"/>
      <c r="AF9" s="126"/>
      <c r="AG9" s="188"/>
      <c r="AH9" s="188"/>
      <c r="AI9" s="173">
        <f t="shared" si="30"/>
        <v>0</v>
      </c>
      <c r="AJ9" s="187"/>
      <c r="AK9" s="144" t="s">
        <v>460</v>
      </c>
      <c r="AL9" s="144" t="s">
        <v>460</v>
      </c>
      <c r="AM9" s="144" t="s">
        <v>460</v>
      </c>
      <c r="AN9" s="144" t="s">
        <v>460</v>
      </c>
      <c r="AO9" s="144" t="s">
        <v>460</v>
      </c>
      <c r="AP9" s="144" t="s">
        <v>460</v>
      </c>
      <c r="AQ9" s="144" t="s">
        <v>460</v>
      </c>
      <c r="AR9" s="144" t="s">
        <v>460</v>
      </c>
      <c r="AS9" s="144" t="s">
        <v>460</v>
      </c>
      <c r="AT9" s="144" t="s">
        <v>460</v>
      </c>
      <c r="AU9" s="144" t="s">
        <v>460</v>
      </c>
      <c r="AV9" s="144" t="s">
        <v>460</v>
      </c>
      <c r="AW9" s="144" t="s">
        <v>460</v>
      </c>
      <c r="AX9" s="144" t="s">
        <v>460</v>
      </c>
      <c r="AY9" s="144" t="s">
        <v>460</v>
      </c>
      <c r="AZ9" s="144" t="s">
        <v>460</v>
      </c>
      <c r="BA9" s="144" t="s">
        <v>460</v>
      </c>
      <c r="BB9" s="144" t="s">
        <v>460</v>
      </c>
      <c r="BC9" s="144" t="s">
        <v>460</v>
      </c>
      <c r="BD9" s="144" t="s">
        <v>460</v>
      </c>
      <c r="BE9" s="144" t="s">
        <v>460</v>
      </c>
      <c r="BF9" s="144" t="s">
        <v>460</v>
      </c>
      <c r="BG9" s="144" t="s">
        <v>460</v>
      </c>
      <c r="BH9" s="144" t="s">
        <v>460</v>
      </c>
      <c r="BI9" s="144" t="s">
        <v>460</v>
      </c>
      <c r="BJ9" s="144" t="s">
        <v>460</v>
      </c>
      <c r="BK9" s="144" t="s">
        <v>460</v>
      </c>
      <c r="BL9" s="144" t="s">
        <v>460</v>
      </c>
      <c r="BM9" s="144" t="s">
        <v>460</v>
      </c>
      <c r="BN9" s="144" t="s">
        <v>460</v>
      </c>
      <c r="BO9" s="144" t="s">
        <v>460</v>
      </c>
      <c r="BP9" s="144" t="s">
        <v>460</v>
      </c>
      <c r="BQ9" s="144" t="s">
        <v>460</v>
      </c>
      <c r="BR9" s="144" t="s">
        <v>460</v>
      </c>
      <c r="BS9" s="144" t="s">
        <v>460</v>
      </c>
      <c r="BT9" s="144" t="s">
        <v>460</v>
      </c>
      <c r="BU9" s="144" t="s">
        <v>460</v>
      </c>
      <c r="BV9" s="144" t="s">
        <v>460</v>
      </c>
      <c r="BW9" s="144" t="s">
        <v>460</v>
      </c>
      <c r="BX9" s="144" t="s">
        <v>460</v>
      </c>
      <c r="BY9" s="144" t="s">
        <v>460</v>
      </c>
      <c r="BZ9" s="144" t="s">
        <v>460</v>
      </c>
      <c r="CA9" s="144" t="s">
        <v>460</v>
      </c>
      <c r="CB9" s="144" t="s">
        <v>460</v>
      </c>
      <c r="CC9" s="144" t="s">
        <v>460</v>
      </c>
      <c r="CD9" s="144" t="s">
        <v>460</v>
      </c>
      <c r="CE9" s="144" t="s">
        <v>460</v>
      </c>
      <c r="CF9" s="144" t="s">
        <v>460</v>
      </c>
      <c r="CG9" s="144" t="s">
        <v>460</v>
      </c>
      <c r="CH9" s="144" t="s">
        <v>460</v>
      </c>
      <c r="CI9" s="144" t="s">
        <v>460</v>
      </c>
      <c r="CJ9" s="144" t="s">
        <v>460</v>
      </c>
      <c r="CK9" s="189">
        <f t="shared" si="31"/>
        <v>0</v>
      </c>
      <c r="CL9" s="189">
        <f t="shared" si="32"/>
        <v>0</v>
      </c>
      <c r="CM9" s="189">
        <f t="shared" si="33"/>
        <v>0</v>
      </c>
      <c r="CN9" s="189">
        <f t="shared" si="34"/>
        <v>0</v>
      </c>
      <c r="CO9" s="189">
        <f t="shared" si="35"/>
        <v>0</v>
      </c>
      <c r="CP9" s="189">
        <f t="shared" si="36"/>
        <v>0</v>
      </c>
      <c r="CQ9" s="189">
        <f t="shared" si="37"/>
        <v>0</v>
      </c>
      <c r="CR9" s="189">
        <f t="shared" si="38"/>
        <v>0</v>
      </c>
      <c r="CS9" s="189">
        <f t="shared" si="39"/>
        <v>0</v>
      </c>
      <c r="CT9" s="189">
        <f t="shared" si="40"/>
        <v>0</v>
      </c>
      <c r="CU9" s="189"/>
      <c r="CV9" s="189"/>
      <c r="CW9" s="189"/>
      <c r="CX9" s="189"/>
      <c r="CY9" s="189"/>
      <c r="CZ9" s="189"/>
      <c r="DA9" s="189"/>
      <c r="DB9" s="189"/>
      <c r="DC9" s="189">
        <f t="shared" si="41"/>
        <v>0</v>
      </c>
      <c r="DD9" s="189"/>
      <c r="DE9" s="189"/>
      <c r="DF9" s="189"/>
      <c r="DG9" s="189"/>
      <c r="DH9" s="189"/>
      <c r="DI9" s="189"/>
      <c r="DJ9" s="189"/>
      <c r="DK9" s="189"/>
      <c r="DL9" s="189">
        <f t="shared" si="42"/>
        <v>0</v>
      </c>
      <c r="DM9" s="189"/>
      <c r="DN9" s="189"/>
      <c r="DO9" s="189"/>
      <c r="DP9" s="189"/>
      <c r="DQ9" s="189"/>
      <c r="DR9" s="189"/>
      <c r="DS9" s="189"/>
      <c r="DT9" s="189"/>
      <c r="DU9" s="189">
        <f t="shared" si="43"/>
        <v>0</v>
      </c>
      <c r="DV9" s="189"/>
      <c r="DW9" s="189"/>
      <c r="DX9" s="189"/>
      <c r="DY9" s="189"/>
      <c r="DZ9" s="189"/>
      <c r="EA9" s="189"/>
      <c r="EB9" s="189"/>
      <c r="EC9" s="189"/>
      <c r="ED9" s="189">
        <f t="shared" si="44"/>
        <v>0</v>
      </c>
      <c r="EE9" s="189"/>
      <c r="EF9" s="189"/>
      <c r="EG9" s="189"/>
      <c r="EH9" s="189"/>
      <c r="EI9" s="189"/>
      <c r="EJ9" s="189"/>
      <c r="EK9" s="189"/>
      <c r="EL9" s="189"/>
      <c r="EM9" s="189">
        <f t="shared" si="45"/>
        <v>0</v>
      </c>
      <c r="EN9" s="189"/>
      <c r="EO9" s="189"/>
      <c r="EP9" s="189"/>
      <c r="EQ9" s="189"/>
      <c r="ER9" s="189"/>
      <c r="ES9" s="189"/>
      <c r="ET9" s="189"/>
      <c r="EU9" s="189"/>
      <c r="EV9" s="189">
        <f t="shared" si="46"/>
        <v>0</v>
      </c>
      <c r="EW9" s="189"/>
      <c r="EX9" s="189"/>
      <c r="EY9" s="189"/>
      <c r="EZ9" s="189"/>
      <c r="FA9" s="189"/>
      <c r="FB9" s="189"/>
      <c r="FC9" s="189"/>
      <c r="FD9" s="189"/>
      <c r="FE9" s="189">
        <f t="shared" si="47"/>
        <v>0</v>
      </c>
      <c r="FF9" s="189"/>
      <c r="FG9" s="189"/>
      <c r="FH9" s="189"/>
      <c r="FI9" s="189"/>
      <c r="FJ9" s="189"/>
      <c r="FK9" s="189"/>
      <c r="FL9" s="189"/>
      <c r="FM9" s="189"/>
      <c r="FN9" s="189">
        <f t="shared" si="48"/>
        <v>0</v>
      </c>
      <c r="FO9" s="189"/>
      <c r="FP9" s="189"/>
      <c r="FQ9" s="189"/>
      <c r="FR9" s="189"/>
      <c r="FS9" s="189"/>
      <c r="FT9" s="189"/>
      <c r="FU9" s="189"/>
      <c r="FV9" s="189"/>
      <c r="FW9" s="189">
        <f t="shared" si="49"/>
        <v>0</v>
      </c>
      <c r="FX9" s="189"/>
      <c r="FY9" s="189"/>
      <c r="FZ9" s="189"/>
      <c r="GA9" s="189"/>
      <c r="GB9" s="189"/>
      <c r="GC9" s="189"/>
      <c r="GD9" s="189"/>
      <c r="GE9" s="189"/>
      <c r="GF9" s="189">
        <f t="shared" si="50"/>
        <v>0</v>
      </c>
      <c r="GG9" s="189"/>
      <c r="GH9" s="189"/>
      <c r="GI9" s="189"/>
      <c r="GJ9" s="189"/>
      <c r="GK9" s="189"/>
      <c r="GL9" s="189"/>
      <c r="GM9" s="189"/>
      <c r="GN9" s="189"/>
      <c r="GO9" s="189">
        <f t="shared" si="51"/>
        <v>0</v>
      </c>
      <c r="GP9" s="189"/>
      <c r="GQ9" s="189"/>
      <c r="GR9" s="189"/>
      <c r="GS9" s="189"/>
      <c r="GT9" s="189"/>
      <c r="GU9" s="189"/>
      <c r="GV9" s="189"/>
      <c r="GW9" s="189"/>
      <c r="GX9" s="189">
        <f t="shared" si="52"/>
        <v>0</v>
      </c>
      <c r="GY9" s="189"/>
      <c r="GZ9" s="189"/>
      <c r="HA9" s="189"/>
      <c r="HB9" s="189"/>
      <c r="HC9" s="189"/>
      <c r="HD9" s="189"/>
      <c r="HE9" s="189"/>
      <c r="HF9" s="189"/>
      <c r="HG9" s="189">
        <f t="shared" si="53"/>
        <v>0</v>
      </c>
      <c r="HH9" s="189"/>
      <c r="HI9" s="189"/>
      <c r="HJ9" s="189"/>
      <c r="HK9" s="189"/>
      <c r="HL9" s="189"/>
      <c r="HM9" s="189"/>
      <c r="HN9" s="189"/>
      <c r="HO9" s="189"/>
      <c r="HP9" s="189">
        <f t="shared" si="54"/>
        <v>0</v>
      </c>
      <c r="HQ9" s="189"/>
      <c r="HR9" s="189"/>
      <c r="HS9" s="189"/>
      <c r="HT9" s="189"/>
      <c r="HU9" s="189"/>
      <c r="HV9" s="189"/>
      <c r="HW9" s="189"/>
      <c r="HX9" s="189"/>
      <c r="HY9" s="189">
        <f t="shared" si="55"/>
        <v>0</v>
      </c>
      <c r="HZ9" s="189"/>
      <c r="IA9" s="189"/>
      <c r="IB9" s="189"/>
      <c r="IC9" s="189"/>
      <c r="ID9" s="189"/>
      <c r="IE9" s="189"/>
      <c r="IF9" s="189"/>
      <c r="IG9" s="189"/>
      <c r="IH9" s="189">
        <f t="shared" si="56"/>
        <v>0</v>
      </c>
      <c r="II9" s="189"/>
      <c r="IJ9" s="189"/>
      <c r="IK9" s="189"/>
      <c r="IL9" s="189"/>
      <c r="IM9" s="189"/>
      <c r="IN9" s="189"/>
      <c r="IO9" s="189"/>
      <c r="IP9" s="189"/>
      <c r="IQ9" s="189">
        <f t="shared" si="57"/>
        <v>0</v>
      </c>
      <c r="IR9" s="189"/>
      <c r="IS9" s="189"/>
      <c r="IT9" s="189"/>
      <c r="IU9" s="189"/>
      <c r="IV9" s="189"/>
      <c r="IW9" s="189"/>
      <c r="IX9" s="189"/>
      <c r="IY9" s="189"/>
      <c r="IZ9" s="189">
        <f t="shared" si="58"/>
        <v>0</v>
      </c>
      <c r="JA9" s="189"/>
      <c r="JB9" s="189"/>
      <c r="JC9" s="189"/>
      <c r="JD9" s="189"/>
      <c r="JE9" s="189"/>
      <c r="JF9" s="189"/>
      <c r="JG9" s="189"/>
      <c r="JH9" s="189"/>
      <c r="JI9" s="189">
        <f t="shared" si="59"/>
        <v>0</v>
      </c>
      <c r="JJ9" s="189"/>
      <c r="JK9" s="189"/>
      <c r="JL9" s="189"/>
      <c r="JM9" s="189"/>
      <c r="JN9" s="189"/>
      <c r="JO9" s="189"/>
      <c r="JP9" s="189"/>
      <c r="JQ9" s="189"/>
      <c r="JR9" s="189">
        <f t="shared" si="60"/>
        <v>0</v>
      </c>
      <c r="JS9" s="189"/>
      <c r="JT9" s="189"/>
      <c r="JU9" s="189"/>
      <c r="JV9" s="189"/>
      <c r="JW9" s="189"/>
      <c r="JX9" s="189"/>
      <c r="JY9" s="189"/>
      <c r="JZ9" s="189"/>
      <c r="KA9" s="189">
        <f t="shared" si="1"/>
        <v>0</v>
      </c>
      <c r="KB9" s="189"/>
      <c r="KC9" s="189"/>
      <c r="KD9" s="189"/>
      <c r="KE9" s="189"/>
      <c r="KF9" s="189"/>
      <c r="KG9" s="189"/>
      <c r="KH9" s="189"/>
      <c r="KI9" s="189"/>
      <c r="KJ9" s="189">
        <f t="shared" si="2"/>
        <v>0</v>
      </c>
      <c r="KK9" s="189"/>
      <c r="KL9" s="189"/>
      <c r="KM9" s="189"/>
      <c r="KN9" s="189"/>
      <c r="KO9" s="189"/>
      <c r="KP9" s="189"/>
      <c r="KQ9" s="189"/>
      <c r="KR9" s="189"/>
      <c r="KS9" s="189">
        <f t="shared" si="3"/>
        <v>0</v>
      </c>
      <c r="KT9" s="189"/>
      <c r="KU9" s="189"/>
      <c r="KV9" s="189"/>
      <c r="KW9" s="189"/>
      <c r="KX9" s="189"/>
      <c r="KY9" s="189"/>
      <c r="KZ9" s="189"/>
      <c r="LA9" s="189"/>
      <c r="LB9" s="189">
        <f t="shared" si="4"/>
        <v>0</v>
      </c>
      <c r="LC9" s="189"/>
      <c r="LD9" s="189"/>
      <c r="LE9" s="189"/>
      <c r="LF9" s="189"/>
      <c r="LG9" s="189"/>
      <c r="LH9" s="189"/>
      <c r="LI9" s="189"/>
      <c r="LJ9" s="189"/>
      <c r="LK9" s="189">
        <f t="shared" si="5"/>
        <v>0</v>
      </c>
      <c r="LL9" s="189"/>
      <c r="LM9" s="189"/>
      <c r="LN9" s="189"/>
      <c r="LO9" s="189"/>
      <c r="LP9" s="189"/>
      <c r="LQ9" s="189"/>
      <c r="LR9" s="189"/>
      <c r="LS9" s="189"/>
      <c r="LT9" s="189">
        <f t="shared" si="6"/>
        <v>0</v>
      </c>
      <c r="LU9" s="189"/>
      <c r="LV9" s="189"/>
      <c r="LW9" s="189"/>
      <c r="LX9" s="189"/>
      <c r="LY9" s="189"/>
      <c r="LZ9" s="189"/>
      <c r="MA9" s="189"/>
      <c r="MB9" s="189"/>
      <c r="MC9" s="189">
        <f t="shared" si="7"/>
        <v>0</v>
      </c>
      <c r="MD9" s="189"/>
      <c r="ME9" s="189"/>
      <c r="MF9" s="189"/>
      <c r="MG9" s="189"/>
      <c r="MH9" s="189"/>
      <c r="MI9" s="189"/>
      <c r="MJ9" s="189"/>
      <c r="MK9" s="189"/>
      <c r="ML9" s="189">
        <f t="shared" si="8"/>
        <v>0</v>
      </c>
      <c r="MM9" s="189"/>
      <c r="MN9" s="189"/>
      <c r="MO9" s="189"/>
      <c r="MP9" s="189"/>
      <c r="MQ9" s="189"/>
      <c r="MR9" s="189"/>
      <c r="MS9" s="189"/>
      <c r="MT9" s="189"/>
      <c r="MU9" s="189">
        <f t="shared" si="61"/>
        <v>0</v>
      </c>
      <c r="MV9" s="189"/>
      <c r="MW9" s="189"/>
      <c r="MX9" s="189"/>
      <c r="MY9" s="189"/>
      <c r="MZ9" s="189"/>
      <c r="NA9" s="189"/>
      <c r="NB9" s="189"/>
      <c r="NC9" s="189"/>
      <c r="ND9" s="189">
        <f t="shared" si="9"/>
        <v>0</v>
      </c>
      <c r="NE9" s="189"/>
      <c r="NF9" s="189"/>
      <c r="NG9" s="189"/>
      <c r="NH9" s="189"/>
      <c r="NI9" s="189"/>
      <c r="NJ9" s="189"/>
      <c r="NK9" s="189"/>
      <c r="NL9" s="189"/>
      <c r="NM9" s="189">
        <f t="shared" si="10"/>
        <v>0</v>
      </c>
      <c r="NN9" s="189"/>
      <c r="NO9" s="189"/>
      <c r="NP9" s="189"/>
      <c r="NQ9" s="189"/>
      <c r="NR9" s="189"/>
      <c r="NS9" s="189"/>
      <c r="NT9" s="189"/>
      <c r="NU9" s="189"/>
      <c r="NV9" s="189">
        <f t="shared" si="11"/>
        <v>0</v>
      </c>
      <c r="NW9" s="189"/>
      <c r="NX9" s="189"/>
      <c r="NY9" s="189"/>
      <c r="NZ9" s="189"/>
      <c r="OA9" s="189"/>
      <c r="OB9" s="189"/>
      <c r="OC9" s="189"/>
      <c r="OD9" s="189"/>
      <c r="OE9" s="189">
        <f t="shared" si="12"/>
        <v>0</v>
      </c>
      <c r="OF9" s="189"/>
      <c r="OG9" s="189"/>
      <c r="OH9" s="189"/>
      <c r="OI9" s="189"/>
      <c r="OJ9" s="189"/>
      <c r="OK9" s="189"/>
      <c r="OL9" s="189"/>
      <c r="OM9" s="189"/>
      <c r="ON9" s="189">
        <f t="shared" si="13"/>
        <v>0</v>
      </c>
      <c r="OO9" s="189"/>
      <c r="OP9" s="189"/>
      <c r="OQ9" s="189"/>
      <c r="OR9" s="189"/>
      <c r="OS9" s="189"/>
      <c r="OT9" s="189"/>
      <c r="OU9" s="189"/>
      <c r="OV9" s="189"/>
      <c r="OW9" s="189">
        <f t="shared" si="14"/>
        <v>0</v>
      </c>
      <c r="OX9" s="189"/>
      <c r="OY9" s="189"/>
      <c r="OZ9" s="189"/>
      <c r="PA9" s="189"/>
      <c r="PB9" s="189"/>
      <c r="PC9" s="189"/>
      <c r="PD9" s="189"/>
      <c r="PE9" s="189"/>
      <c r="PF9" s="189">
        <f t="shared" si="15"/>
        <v>0</v>
      </c>
      <c r="PG9" s="189"/>
      <c r="PH9" s="189"/>
      <c r="PI9" s="189"/>
      <c r="PJ9" s="189"/>
      <c r="PK9" s="189"/>
      <c r="PL9" s="189"/>
      <c r="PM9" s="189"/>
      <c r="PN9" s="189"/>
      <c r="PO9" s="189">
        <f t="shared" si="16"/>
        <v>0</v>
      </c>
      <c r="PP9" s="189"/>
      <c r="PQ9" s="189"/>
      <c r="PR9" s="189"/>
      <c r="PS9" s="189"/>
      <c r="PT9" s="189"/>
      <c r="PU9" s="189"/>
      <c r="PV9" s="189"/>
      <c r="PW9" s="189"/>
      <c r="PX9" s="189">
        <f t="shared" si="17"/>
        <v>0</v>
      </c>
      <c r="PY9" s="189"/>
      <c r="PZ9" s="189"/>
      <c r="QA9" s="189"/>
      <c r="QB9" s="189"/>
      <c r="QC9" s="189"/>
      <c r="QD9" s="189"/>
      <c r="QE9" s="189"/>
      <c r="QF9" s="189"/>
      <c r="QG9" s="189">
        <f t="shared" si="18"/>
        <v>0</v>
      </c>
      <c r="QH9" s="189"/>
      <c r="QI9" s="189"/>
      <c r="QJ9" s="189"/>
      <c r="QK9" s="189"/>
      <c r="QL9" s="189"/>
      <c r="QM9" s="189"/>
      <c r="QN9" s="189"/>
      <c r="QO9" s="189"/>
      <c r="QP9" s="189">
        <f t="shared" si="19"/>
        <v>0</v>
      </c>
      <c r="QQ9" s="189"/>
      <c r="QR9" s="189"/>
      <c r="QS9" s="189"/>
      <c r="QT9" s="189"/>
      <c r="QU9" s="189"/>
      <c r="QV9" s="189"/>
      <c r="QW9" s="189"/>
      <c r="QX9" s="189"/>
      <c r="QY9" s="189">
        <f t="shared" si="20"/>
        <v>0</v>
      </c>
      <c r="QZ9" s="189"/>
      <c r="RA9" s="189"/>
      <c r="RB9" s="189"/>
      <c r="RC9" s="189"/>
      <c r="RD9" s="189"/>
      <c r="RE9" s="189"/>
      <c r="RF9" s="189"/>
      <c r="RG9" s="189"/>
      <c r="RH9" s="189">
        <f t="shared" si="21"/>
        <v>0</v>
      </c>
      <c r="RI9" s="189"/>
      <c r="RJ9" s="189"/>
      <c r="RK9" s="189"/>
      <c r="RL9" s="189"/>
      <c r="RM9" s="189"/>
      <c r="RN9" s="189"/>
      <c r="RO9" s="189"/>
      <c r="RP9" s="189"/>
      <c r="RQ9" s="189">
        <f t="shared" si="22"/>
        <v>0</v>
      </c>
      <c r="RR9" s="189"/>
      <c r="RS9" s="189"/>
      <c r="RT9" s="189"/>
      <c r="RU9" s="189"/>
      <c r="RV9" s="189"/>
      <c r="RW9" s="189"/>
      <c r="RX9" s="189"/>
      <c r="RY9" s="189"/>
      <c r="RZ9" s="189">
        <f t="shared" si="23"/>
        <v>0</v>
      </c>
      <c r="SA9" s="189"/>
      <c r="SB9" s="189"/>
      <c r="SC9" s="189"/>
      <c r="SD9" s="189"/>
      <c r="SE9" s="189"/>
      <c r="SF9" s="189"/>
      <c r="SG9" s="189"/>
      <c r="SH9" s="189"/>
      <c r="SI9" s="189">
        <f t="shared" si="24"/>
        <v>0</v>
      </c>
      <c r="SJ9" s="189"/>
      <c r="SK9" s="189"/>
      <c r="SL9" s="189"/>
      <c r="SM9" s="189"/>
      <c r="SN9" s="189"/>
      <c r="SO9" s="189"/>
      <c r="SP9" s="189"/>
      <c r="SQ9" s="189"/>
      <c r="SR9" s="189">
        <f t="shared" si="25"/>
        <v>0</v>
      </c>
      <c r="SS9" s="189"/>
      <c r="ST9" s="189"/>
      <c r="SU9" s="189"/>
      <c r="SV9" s="189"/>
      <c r="SW9" s="189"/>
      <c r="SX9" s="189"/>
      <c r="SY9" s="189"/>
      <c r="SZ9" s="189"/>
      <c r="TA9" s="189">
        <f t="shared" si="26"/>
        <v>0</v>
      </c>
      <c r="TB9" s="189"/>
      <c r="TC9" s="189"/>
      <c r="TD9" s="189"/>
      <c r="TE9" s="189"/>
      <c r="TF9" s="189"/>
      <c r="TG9" s="189"/>
      <c r="TH9" s="189"/>
      <c r="TI9" s="189"/>
      <c r="TJ9" s="189">
        <f t="shared" si="27"/>
        <v>0</v>
      </c>
      <c r="TK9" s="189"/>
      <c r="TL9" s="189"/>
      <c r="TM9" s="189"/>
      <c r="TN9" s="189"/>
      <c r="TO9" s="189"/>
      <c r="TP9" s="189"/>
      <c r="TQ9" s="189"/>
      <c r="TR9" s="189"/>
      <c r="TS9" s="189">
        <f t="shared" si="28"/>
        <v>0</v>
      </c>
      <c r="TT9" s="189"/>
      <c r="TU9" s="189"/>
      <c r="TV9" s="189"/>
      <c r="TW9" s="189"/>
      <c r="TX9" s="189"/>
      <c r="TY9" s="189"/>
      <c r="TZ9" s="189"/>
      <c r="UA9" s="189"/>
      <c r="UB9" s="189">
        <f t="shared" si="29"/>
        <v>0</v>
      </c>
      <c r="UC9" s="189"/>
      <c r="UD9" s="189"/>
      <c r="UE9" s="189"/>
      <c r="UF9" s="189"/>
      <c r="UG9" s="189"/>
      <c r="UH9" s="189"/>
      <c r="UI9" s="189"/>
      <c r="UJ9" s="189"/>
    </row>
    <row r="10" spans="1:556" x14ac:dyDescent="0.2">
      <c r="A10" s="186" t="s">
        <v>460</v>
      </c>
      <c r="B10" s="125"/>
      <c r="C10" s="187" t="s">
        <v>460</v>
      </c>
      <c r="D10" s="187"/>
      <c r="E10" s="126"/>
      <c r="F10" s="187" t="s">
        <v>460</v>
      </c>
      <c r="G10" s="187"/>
      <c r="H10" s="126"/>
      <c r="I10" s="187" t="s">
        <v>460</v>
      </c>
      <c r="J10" s="187"/>
      <c r="K10" s="126"/>
      <c r="L10" s="187" t="s">
        <v>460</v>
      </c>
      <c r="M10" s="187"/>
      <c r="N10" s="126"/>
      <c r="O10" s="187" t="s">
        <v>460</v>
      </c>
      <c r="P10" s="187"/>
      <c r="Q10" s="126"/>
      <c r="R10" s="187" t="s">
        <v>460</v>
      </c>
      <c r="S10" s="187"/>
      <c r="T10" s="126"/>
      <c r="U10" s="187" t="s">
        <v>460</v>
      </c>
      <c r="V10" s="187"/>
      <c r="W10" s="126"/>
      <c r="X10" s="187" t="s">
        <v>460</v>
      </c>
      <c r="Y10" s="187"/>
      <c r="Z10" s="126"/>
      <c r="AA10" s="187" t="s">
        <v>460</v>
      </c>
      <c r="AB10" s="187"/>
      <c r="AC10" s="126"/>
      <c r="AD10" s="187" t="s">
        <v>460</v>
      </c>
      <c r="AE10" s="187"/>
      <c r="AF10" s="126"/>
      <c r="AG10" s="188"/>
      <c r="AH10" s="188"/>
      <c r="AI10" s="173">
        <f t="shared" si="30"/>
        <v>0</v>
      </c>
      <c r="AJ10" s="187"/>
      <c r="AK10" s="144" t="s">
        <v>460</v>
      </c>
      <c r="AL10" s="144" t="s">
        <v>460</v>
      </c>
      <c r="AM10" s="144" t="s">
        <v>460</v>
      </c>
      <c r="AN10" s="144" t="s">
        <v>460</v>
      </c>
      <c r="AO10" s="144" t="s">
        <v>460</v>
      </c>
      <c r="AP10" s="144" t="s">
        <v>460</v>
      </c>
      <c r="AQ10" s="144" t="s">
        <v>460</v>
      </c>
      <c r="AR10" s="144" t="s">
        <v>460</v>
      </c>
      <c r="AS10" s="144" t="s">
        <v>460</v>
      </c>
      <c r="AT10" s="144" t="s">
        <v>460</v>
      </c>
      <c r="AU10" s="144" t="s">
        <v>460</v>
      </c>
      <c r="AV10" s="144" t="s">
        <v>460</v>
      </c>
      <c r="AW10" s="144" t="s">
        <v>460</v>
      </c>
      <c r="AX10" s="144" t="s">
        <v>460</v>
      </c>
      <c r="AY10" s="144" t="s">
        <v>460</v>
      </c>
      <c r="AZ10" s="144" t="s">
        <v>460</v>
      </c>
      <c r="BA10" s="144" t="s">
        <v>460</v>
      </c>
      <c r="BB10" s="144" t="s">
        <v>460</v>
      </c>
      <c r="BC10" s="144" t="s">
        <v>460</v>
      </c>
      <c r="BD10" s="144" t="s">
        <v>460</v>
      </c>
      <c r="BE10" s="144" t="s">
        <v>460</v>
      </c>
      <c r="BF10" s="144" t="s">
        <v>460</v>
      </c>
      <c r="BG10" s="144" t="s">
        <v>460</v>
      </c>
      <c r="BH10" s="144" t="s">
        <v>460</v>
      </c>
      <c r="BI10" s="144" t="s">
        <v>460</v>
      </c>
      <c r="BJ10" s="144" t="s">
        <v>460</v>
      </c>
      <c r="BK10" s="144" t="s">
        <v>460</v>
      </c>
      <c r="BL10" s="144" t="s">
        <v>460</v>
      </c>
      <c r="BM10" s="144" t="s">
        <v>460</v>
      </c>
      <c r="BN10" s="144" t="s">
        <v>460</v>
      </c>
      <c r="BO10" s="144" t="s">
        <v>460</v>
      </c>
      <c r="BP10" s="144" t="s">
        <v>460</v>
      </c>
      <c r="BQ10" s="144" t="s">
        <v>460</v>
      </c>
      <c r="BR10" s="144" t="s">
        <v>460</v>
      </c>
      <c r="BS10" s="144" t="s">
        <v>460</v>
      </c>
      <c r="BT10" s="144" t="s">
        <v>460</v>
      </c>
      <c r="BU10" s="144" t="s">
        <v>460</v>
      </c>
      <c r="BV10" s="144" t="s">
        <v>460</v>
      </c>
      <c r="BW10" s="144" t="s">
        <v>460</v>
      </c>
      <c r="BX10" s="144" t="s">
        <v>460</v>
      </c>
      <c r="BY10" s="144" t="s">
        <v>460</v>
      </c>
      <c r="BZ10" s="144" t="s">
        <v>460</v>
      </c>
      <c r="CA10" s="144" t="s">
        <v>460</v>
      </c>
      <c r="CB10" s="144" t="s">
        <v>460</v>
      </c>
      <c r="CC10" s="144" t="s">
        <v>460</v>
      </c>
      <c r="CD10" s="144" t="s">
        <v>460</v>
      </c>
      <c r="CE10" s="144" t="s">
        <v>460</v>
      </c>
      <c r="CF10" s="144" t="s">
        <v>460</v>
      </c>
      <c r="CG10" s="144" t="s">
        <v>460</v>
      </c>
      <c r="CH10" s="144" t="s">
        <v>460</v>
      </c>
      <c r="CI10" s="144" t="s">
        <v>460</v>
      </c>
      <c r="CJ10" s="144" t="s">
        <v>460</v>
      </c>
      <c r="CK10" s="189">
        <f t="shared" si="31"/>
        <v>0</v>
      </c>
      <c r="CL10" s="189">
        <f t="shared" si="32"/>
        <v>0</v>
      </c>
      <c r="CM10" s="189">
        <f t="shared" si="33"/>
        <v>0</v>
      </c>
      <c r="CN10" s="189">
        <f t="shared" si="34"/>
        <v>0</v>
      </c>
      <c r="CO10" s="189">
        <f t="shared" si="35"/>
        <v>0</v>
      </c>
      <c r="CP10" s="189">
        <f t="shared" si="36"/>
        <v>0</v>
      </c>
      <c r="CQ10" s="189">
        <f t="shared" si="37"/>
        <v>0</v>
      </c>
      <c r="CR10" s="189">
        <f t="shared" si="38"/>
        <v>0</v>
      </c>
      <c r="CS10" s="189">
        <f t="shared" si="39"/>
        <v>0</v>
      </c>
      <c r="CT10" s="189">
        <f t="shared" si="40"/>
        <v>0</v>
      </c>
      <c r="CU10" s="189"/>
      <c r="CV10" s="189"/>
      <c r="CW10" s="189"/>
      <c r="CX10" s="189"/>
      <c r="CY10" s="189"/>
      <c r="CZ10" s="189"/>
      <c r="DA10" s="189"/>
      <c r="DB10" s="189"/>
      <c r="DC10" s="189">
        <f t="shared" si="41"/>
        <v>0</v>
      </c>
      <c r="DD10" s="189"/>
      <c r="DE10" s="189"/>
      <c r="DF10" s="189"/>
      <c r="DG10" s="189"/>
      <c r="DH10" s="189"/>
      <c r="DI10" s="189"/>
      <c r="DJ10" s="189"/>
      <c r="DK10" s="189"/>
      <c r="DL10" s="189">
        <f t="shared" si="42"/>
        <v>0</v>
      </c>
      <c r="DM10" s="189"/>
      <c r="DN10" s="189"/>
      <c r="DO10" s="189"/>
      <c r="DP10" s="189"/>
      <c r="DQ10" s="189"/>
      <c r="DR10" s="189"/>
      <c r="DS10" s="189"/>
      <c r="DT10" s="189"/>
      <c r="DU10" s="189">
        <f t="shared" si="43"/>
        <v>0</v>
      </c>
      <c r="DV10" s="189"/>
      <c r="DW10" s="189"/>
      <c r="DX10" s="189"/>
      <c r="DY10" s="189"/>
      <c r="DZ10" s="189"/>
      <c r="EA10" s="189"/>
      <c r="EB10" s="189"/>
      <c r="EC10" s="189"/>
      <c r="ED10" s="189">
        <f t="shared" si="44"/>
        <v>0</v>
      </c>
      <c r="EE10" s="189"/>
      <c r="EF10" s="189"/>
      <c r="EG10" s="189"/>
      <c r="EH10" s="189"/>
      <c r="EI10" s="189"/>
      <c r="EJ10" s="189"/>
      <c r="EK10" s="189"/>
      <c r="EL10" s="189"/>
      <c r="EM10" s="189">
        <f t="shared" si="45"/>
        <v>0</v>
      </c>
      <c r="EN10" s="189"/>
      <c r="EO10" s="189"/>
      <c r="EP10" s="189"/>
      <c r="EQ10" s="189"/>
      <c r="ER10" s="189"/>
      <c r="ES10" s="189"/>
      <c r="ET10" s="189"/>
      <c r="EU10" s="189"/>
      <c r="EV10" s="189">
        <f t="shared" si="46"/>
        <v>0</v>
      </c>
      <c r="EW10" s="189"/>
      <c r="EX10" s="189"/>
      <c r="EY10" s="189"/>
      <c r="EZ10" s="189"/>
      <c r="FA10" s="189"/>
      <c r="FB10" s="189"/>
      <c r="FC10" s="189"/>
      <c r="FD10" s="189"/>
      <c r="FE10" s="189">
        <f t="shared" si="47"/>
        <v>0</v>
      </c>
      <c r="FF10" s="189"/>
      <c r="FG10" s="189"/>
      <c r="FH10" s="189"/>
      <c r="FI10" s="189"/>
      <c r="FJ10" s="189"/>
      <c r="FK10" s="189"/>
      <c r="FL10" s="189"/>
      <c r="FM10" s="189"/>
      <c r="FN10" s="189">
        <f t="shared" si="48"/>
        <v>0</v>
      </c>
      <c r="FO10" s="189"/>
      <c r="FP10" s="189"/>
      <c r="FQ10" s="189"/>
      <c r="FR10" s="189"/>
      <c r="FS10" s="189"/>
      <c r="FT10" s="189"/>
      <c r="FU10" s="189"/>
      <c r="FV10" s="189"/>
      <c r="FW10" s="189">
        <f t="shared" si="49"/>
        <v>0</v>
      </c>
      <c r="FX10" s="189"/>
      <c r="FY10" s="189"/>
      <c r="FZ10" s="189"/>
      <c r="GA10" s="189"/>
      <c r="GB10" s="189"/>
      <c r="GC10" s="189"/>
      <c r="GD10" s="189"/>
      <c r="GE10" s="189"/>
      <c r="GF10" s="189">
        <f t="shared" si="50"/>
        <v>0</v>
      </c>
      <c r="GG10" s="189"/>
      <c r="GH10" s="189"/>
      <c r="GI10" s="189"/>
      <c r="GJ10" s="189"/>
      <c r="GK10" s="189"/>
      <c r="GL10" s="189"/>
      <c r="GM10" s="189"/>
      <c r="GN10" s="189"/>
      <c r="GO10" s="189">
        <f t="shared" si="51"/>
        <v>0</v>
      </c>
      <c r="GP10" s="189"/>
      <c r="GQ10" s="189"/>
      <c r="GR10" s="189"/>
      <c r="GS10" s="189"/>
      <c r="GT10" s="189"/>
      <c r="GU10" s="189"/>
      <c r="GV10" s="189"/>
      <c r="GW10" s="189"/>
      <c r="GX10" s="189">
        <f t="shared" si="52"/>
        <v>0</v>
      </c>
      <c r="GY10" s="189"/>
      <c r="GZ10" s="189"/>
      <c r="HA10" s="189"/>
      <c r="HB10" s="189"/>
      <c r="HC10" s="189"/>
      <c r="HD10" s="189"/>
      <c r="HE10" s="189"/>
      <c r="HF10" s="189"/>
      <c r="HG10" s="189">
        <f t="shared" si="53"/>
        <v>0</v>
      </c>
      <c r="HH10" s="189"/>
      <c r="HI10" s="189"/>
      <c r="HJ10" s="189"/>
      <c r="HK10" s="189"/>
      <c r="HL10" s="189"/>
      <c r="HM10" s="189"/>
      <c r="HN10" s="189"/>
      <c r="HO10" s="189"/>
      <c r="HP10" s="189">
        <f t="shared" si="54"/>
        <v>0</v>
      </c>
      <c r="HQ10" s="189"/>
      <c r="HR10" s="189"/>
      <c r="HS10" s="189"/>
      <c r="HT10" s="189"/>
      <c r="HU10" s="189"/>
      <c r="HV10" s="189"/>
      <c r="HW10" s="189"/>
      <c r="HX10" s="189"/>
      <c r="HY10" s="189">
        <f t="shared" si="55"/>
        <v>0</v>
      </c>
      <c r="HZ10" s="189"/>
      <c r="IA10" s="189"/>
      <c r="IB10" s="189"/>
      <c r="IC10" s="189"/>
      <c r="ID10" s="189"/>
      <c r="IE10" s="189"/>
      <c r="IF10" s="189"/>
      <c r="IG10" s="189"/>
      <c r="IH10" s="189">
        <f t="shared" si="56"/>
        <v>0</v>
      </c>
      <c r="II10" s="189"/>
      <c r="IJ10" s="189"/>
      <c r="IK10" s="189"/>
      <c r="IL10" s="189"/>
      <c r="IM10" s="189"/>
      <c r="IN10" s="189"/>
      <c r="IO10" s="189"/>
      <c r="IP10" s="189"/>
      <c r="IQ10" s="189">
        <f t="shared" si="57"/>
        <v>0</v>
      </c>
      <c r="IR10" s="189"/>
      <c r="IS10" s="189"/>
      <c r="IT10" s="189"/>
      <c r="IU10" s="189"/>
      <c r="IV10" s="189"/>
      <c r="IW10" s="189"/>
      <c r="IX10" s="189"/>
      <c r="IY10" s="189"/>
      <c r="IZ10" s="189">
        <f t="shared" si="58"/>
        <v>0</v>
      </c>
      <c r="JA10" s="189"/>
      <c r="JB10" s="189"/>
      <c r="JC10" s="189"/>
      <c r="JD10" s="189"/>
      <c r="JE10" s="189"/>
      <c r="JF10" s="189"/>
      <c r="JG10" s="189"/>
      <c r="JH10" s="189"/>
      <c r="JI10" s="189">
        <f t="shared" si="59"/>
        <v>0</v>
      </c>
      <c r="JJ10" s="189"/>
      <c r="JK10" s="189"/>
      <c r="JL10" s="189"/>
      <c r="JM10" s="189"/>
      <c r="JN10" s="189"/>
      <c r="JO10" s="189"/>
      <c r="JP10" s="189"/>
      <c r="JQ10" s="189"/>
      <c r="JR10" s="189">
        <f t="shared" si="60"/>
        <v>0</v>
      </c>
      <c r="JS10" s="189"/>
      <c r="JT10" s="189"/>
      <c r="JU10" s="189"/>
      <c r="JV10" s="189"/>
      <c r="JW10" s="189"/>
      <c r="JX10" s="189"/>
      <c r="JY10" s="189"/>
      <c r="JZ10" s="189"/>
      <c r="KA10" s="189">
        <f t="shared" si="1"/>
        <v>0</v>
      </c>
      <c r="KB10" s="189"/>
      <c r="KC10" s="189"/>
      <c r="KD10" s="189"/>
      <c r="KE10" s="189"/>
      <c r="KF10" s="189"/>
      <c r="KG10" s="189"/>
      <c r="KH10" s="189"/>
      <c r="KI10" s="189"/>
      <c r="KJ10" s="189">
        <f t="shared" si="2"/>
        <v>0</v>
      </c>
      <c r="KK10" s="189"/>
      <c r="KL10" s="189"/>
      <c r="KM10" s="189"/>
      <c r="KN10" s="189"/>
      <c r="KO10" s="189"/>
      <c r="KP10" s="189"/>
      <c r="KQ10" s="189"/>
      <c r="KR10" s="189"/>
      <c r="KS10" s="189">
        <f t="shared" si="3"/>
        <v>0</v>
      </c>
      <c r="KT10" s="189"/>
      <c r="KU10" s="189"/>
      <c r="KV10" s="189"/>
      <c r="KW10" s="189"/>
      <c r="KX10" s="189"/>
      <c r="KY10" s="189"/>
      <c r="KZ10" s="189"/>
      <c r="LA10" s="189"/>
      <c r="LB10" s="189">
        <f t="shared" si="4"/>
        <v>0</v>
      </c>
      <c r="LC10" s="189"/>
      <c r="LD10" s="189"/>
      <c r="LE10" s="189"/>
      <c r="LF10" s="189"/>
      <c r="LG10" s="189"/>
      <c r="LH10" s="189"/>
      <c r="LI10" s="189"/>
      <c r="LJ10" s="189"/>
      <c r="LK10" s="189">
        <f t="shared" si="5"/>
        <v>0</v>
      </c>
      <c r="LL10" s="189"/>
      <c r="LM10" s="189"/>
      <c r="LN10" s="189"/>
      <c r="LO10" s="189"/>
      <c r="LP10" s="189"/>
      <c r="LQ10" s="189"/>
      <c r="LR10" s="189"/>
      <c r="LS10" s="189"/>
      <c r="LT10" s="189">
        <f t="shared" si="6"/>
        <v>0</v>
      </c>
      <c r="LU10" s="189"/>
      <c r="LV10" s="189"/>
      <c r="LW10" s="189"/>
      <c r="LX10" s="189"/>
      <c r="LY10" s="189"/>
      <c r="LZ10" s="189"/>
      <c r="MA10" s="189"/>
      <c r="MB10" s="189"/>
      <c r="MC10" s="189">
        <f t="shared" si="7"/>
        <v>0</v>
      </c>
      <c r="MD10" s="189"/>
      <c r="ME10" s="189"/>
      <c r="MF10" s="189"/>
      <c r="MG10" s="189"/>
      <c r="MH10" s="189"/>
      <c r="MI10" s="189"/>
      <c r="MJ10" s="189"/>
      <c r="MK10" s="189"/>
      <c r="ML10" s="189">
        <f t="shared" si="8"/>
        <v>0</v>
      </c>
      <c r="MM10" s="189"/>
      <c r="MN10" s="189"/>
      <c r="MO10" s="189"/>
      <c r="MP10" s="189"/>
      <c r="MQ10" s="189"/>
      <c r="MR10" s="189"/>
      <c r="MS10" s="189"/>
      <c r="MT10" s="189"/>
      <c r="MU10" s="189">
        <f t="shared" si="61"/>
        <v>0</v>
      </c>
      <c r="MV10" s="189"/>
      <c r="MW10" s="189"/>
      <c r="MX10" s="189"/>
      <c r="MY10" s="189"/>
      <c r="MZ10" s="189"/>
      <c r="NA10" s="189"/>
      <c r="NB10" s="189"/>
      <c r="NC10" s="189"/>
      <c r="ND10" s="189">
        <f t="shared" si="9"/>
        <v>0</v>
      </c>
      <c r="NE10" s="189"/>
      <c r="NF10" s="189"/>
      <c r="NG10" s="189"/>
      <c r="NH10" s="189"/>
      <c r="NI10" s="189"/>
      <c r="NJ10" s="189"/>
      <c r="NK10" s="189"/>
      <c r="NL10" s="189"/>
      <c r="NM10" s="189">
        <f t="shared" si="10"/>
        <v>0</v>
      </c>
      <c r="NN10" s="189"/>
      <c r="NO10" s="189"/>
      <c r="NP10" s="189"/>
      <c r="NQ10" s="189"/>
      <c r="NR10" s="189"/>
      <c r="NS10" s="189"/>
      <c r="NT10" s="189"/>
      <c r="NU10" s="189"/>
      <c r="NV10" s="189">
        <f t="shared" si="11"/>
        <v>0</v>
      </c>
      <c r="NW10" s="189"/>
      <c r="NX10" s="189"/>
      <c r="NY10" s="189"/>
      <c r="NZ10" s="189"/>
      <c r="OA10" s="189"/>
      <c r="OB10" s="189"/>
      <c r="OC10" s="189"/>
      <c r="OD10" s="189"/>
      <c r="OE10" s="189">
        <f t="shared" si="12"/>
        <v>0</v>
      </c>
      <c r="OF10" s="189"/>
      <c r="OG10" s="189"/>
      <c r="OH10" s="189"/>
      <c r="OI10" s="189"/>
      <c r="OJ10" s="189"/>
      <c r="OK10" s="189"/>
      <c r="OL10" s="189"/>
      <c r="OM10" s="189"/>
      <c r="ON10" s="189">
        <f t="shared" si="13"/>
        <v>0</v>
      </c>
      <c r="OO10" s="189"/>
      <c r="OP10" s="189"/>
      <c r="OQ10" s="189"/>
      <c r="OR10" s="189"/>
      <c r="OS10" s="189"/>
      <c r="OT10" s="189"/>
      <c r="OU10" s="189"/>
      <c r="OV10" s="189"/>
      <c r="OW10" s="189">
        <f t="shared" si="14"/>
        <v>0</v>
      </c>
      <c r="OX10" s="189"/>
      <c r="OY10" s="189"/>
      <c r="OZ10" s="189"/>
      <c r="PA10" s="189"/>
      <c r="PB10" s="189"/>
      <c r="PC10" s="189"/>
      <c r="PD10" s="189"/>
      <c r="PE10" s="189"/>
      <c r="PF10" s="189">
        <f t="shared" si="15"/>
        <v>0</v>
      </c>
      <c r="PG10" s="189"/>
      <c r="PH10" s="189"/>
      <c r="PI10" s="189"/>
      <c r="PJ10" s="189"/>
      <c r="PK10" s="189"/>
      <c r="PL10" s="189"/>
      <c r="PM10" s="189"/>
      <c r="PN10" s="189"/>
      <c r="PO10" s="189">
        <f t="shared" si="16"/>
        <v>0</v>
      </c>
      <c r="PP10" s="189"/>
      <c r="PQ10" s="189"/>
      <c r="PR10" s="189"/>
      <c r="PS10" s="189"/>
      <c r="PT10" s="189"/>
      <c r="PU10" s="189"/>
      <c r="PV10" s="189"/>
      <c r="PW10" s="189"/>
      <c r="PX10" s="189">
        <f t="shared" si="17"/>
        <v>0</v>
      </c>
      <c r="PY10" s="189"/>
      <c r="PZ10" s="189"/>
      <c r="QA10" s="189"/>
      <c r="QB10" s="189"/>
      <c r="QC10" s="189"/>
      <c r="QD10" s="189"/>
      <c r="QE10" s="189"/>
      <c r="QF10" s="189"/>
      <c r="QG10" s="189">
        <f t="shared" si="18"/>
        <v>0</v>
      </c>
      <c r="QH10" s="189"/>
      <c r="QI10" s="189"/>
      <c r="QJ10" s="189"/>
      <c r="QK10" s="189"/>
      <c r="QL10" s="189"/>
      <c r="QM10" s="189"/>
      <c r="QN10" s="189"/>
      <c r="QO10" s="189"/>
      <c r="QP10" s="189">
        <f t="shared" si="19"/>
        <v>0</v>
      </c>
      <c r="QQ10" s="189"/>
      <c r="QR10" s="189"/>
      <c r="QS10" s="189"/>
      <c r="QT10" s="189"/>
      <c r="QU10" s="189"/>
      <c r="QV10" s="189"/>
      <c r="QW10" s="189"/>
      <c r="QX10" s="189"/>
      <c r="QY10" s="189">
        <f t="shared" si="20"/>
        <v>0</v>
      </c>
      <c r="QZ10" s="189"/>
      <c r="RA10" s="189"/>
      <c r="RB10" s="189"/>
      <c r="RC10" s="189"/>
      <c r="RD10" s="189"/>
      <c r="RE10" s="189"/>
      <c r="RF10" s="189"/>
      <c r="RG10" s="189"/>
      <c r="RH10" s="189">
        <f t="shared" si="21"/>
        <v>0</v>
      </c>
      <c r="RI10" s="189"/>
      <c r="RJ10" s="189"/>
      <c r="RK10" s="189"/>
      <c r="RL10" s="189"/>
      <c r="RM10" s="189"/>
      <c r="RN10" s="189"/>
      <c r="RO10" s="189"/>
      <c r="RP10" s="189"/>
      <c r="RQ10" s="189">
        <f t="shared" si="22"/>
        <v>0</v>
      </c>
      <c r="RR10" s="189"/>
      <c r="RS10" s="189"/>
      <c r="RT10" s="189"/>
      <c r="RU10" s="189"/>
      <c r="RV10" s="189"/>
      <c r="RW10" s="189"/>
      <c r="RX10" s="189"/>
      <c r="RY10" s="189"/>
      <c r="RZ10" s="189">
        <f t="shared" si="23"/>
        <v>0</v>
      </c>
      <c r="SA10" s="189"/>
      <c r="SB10" s="189"/>
      <c r="SC10" s="189"/>
      <c r="SD10" s="189"/>
      <c r="SE10" s="189"/>
      <c r="SF10" s="189"/>
      <c r="SG10" s="189"/>
      <c r="SH10" s="189"/>
      <c r="SI10" s="189">
        <f t="shared" si="24"/>
        <v>0</v>
      </c>
      <c r="SJ10" s="189"/>
      <c r="SK10" s="189"/>
      <c r="SL10" s="189"/>
      <c r="SM10" s="189"/>
      <c r="SN10" s="189"/>
      <c r="SO10" s="189"/>
      <c r="SP10" s="189"/>
      <c r="SQ10" s="189"/>
      <c r="SR10" s="189">
        <f t="shared" si="25"/>
        <v>0</v>
      </c>
      <c r="SS10" s="189"/>
      <c r="ST10" s="189"/>
      <c r="SU10" s="189"/>
      <c r="SV10" s="189"/>
      <c r="SW10" s="189"/>
      <c r="SX10" s="189"/>
      <c r="SY10" s="189"/>
      <c r="SZ10" s="189"/>
      <c r="TA10" s="189">
        <f t="shared" si="26"/>
        <v>0</v>
      </c>
      <c r="TB10" s="189"/>
      <c r="TC10" s="189"/>
      <c r="TD10" s="189"/>
      <c r="TE10" s="189"/>
      <c r="TF10" s="189"/>
      <c r="TG10" s="189"/>
      <c r="TH10" s="189"/>
      <c r="TI10" s="189"/>
      <c r="TJ10" s="189">
        <f t="shared" si="27"/>
        <v>0</v>
      </c>
      <c r="TK10" s="189"/>
      <c r="TL10" s="189"/>
      <c r="TM10" s="189"/>
      <c r="TN10" s="189"/>
      <c r="TO10" s="189"/>
      <c r="TP10" s="189"/>
      <c r="TQ10" s="189"/>
      <c r="TR10" s="189"/>
      <c r="TS10" s="189">
        <f t="shared" si="28"/>
        <v>0</v>
      </c>
      <c r="TT10" s="189"/>
      <c r="TU10" s="189"/>
      <c r="TV10" s="189"/>
      <c r="TW10" s="189"/>
      <c r="TX10" s="189"/>
      <c r="TY10" s="189"/>
      <c r="TZ10" s="189"/>
      <c r="UA10" s="189"/>
      <c r="UB10" s="189">
        <f t="shared" si="29"/>
        <v>0</v>
      </c>
      <c r="UC10" s="189"/>
      <c r="UD10" s="189"/>
      <c r="UE10" s="189"/>
      <c r="UF10" s="189"/>
      <c r="UG10" s="189"/>
      <c r="UH10" s="189"/>
      <c r="UI10" s="189"/>
      <c r="UJ10" s="189"/>
    </row>
    <row r="11" spans="1:556" x14ac:dyDescent="0.2">
      <c r="A11" s="186" t="s">
        <v>460</v>
      </c>
      <c r="B11" s="125"/>
      <c r="C11" s="187" t="s">
        <v>460</v>
      </c>
      <c r="D11" s="187"/>
      <c r="E11" s="126"/>
      <c r="F11" s="187" t="s">
        <v>460</v>
      </c>
      <c r="G11" s="187"/>
      <c r="H11" s="126"/>
      <c r="I11" s="187" t="s">
        <v>460</v>
      </c>
      <c r="J11" s="187"/>
      <c r="K11" s="126"/>
      <c r="L11" s="187" t="s">
        <v>460</v>
      </c>
      <c r="M11" s="187"/>
      <c r="N11" s="126"/>
      <c r="O11" s="187" t="s">
        <v>460</v>
      </c>
      <c r="P11" s="187"/>
      <c r="Q11" s="126"/>
      <c r="R11" s="187" t="s">
        <v>460</v>
      </c>
      <c r="S11" s="187"/>
      <c r="T11" s="126"/>
      <c r="U11" s="187" t="s">
        <v>460</v>
      </c>
      <c r="V11" s="187"/>
      <c r="W11" s="126"/>
      <c r="X11" s="187" t="s">
        <v>460</v>
      </c>
      <c r="Y11" s="187"/>
      <c r="Z11" s="126"/>
      <c r="AA11" s="187" t="s">
        <v>460</v>
      </c>
      <c r="AB11" s="187"/>
      <c r="AC11" s="126"/>
      <c r="AD11" s="187" t="s">
        <v>460</v>
      </c>
      <c r="AE11" s="187"/>
      <c r="AF11" s="126"/>
      <c r="AG11" s="188"/>
      <c r="AH11" s="188"/>
      <c r="AI11" s="173">
        <f t="shared" si="30"/>
        <v>0</v>
      </c>
      <c r="AJ11" s="187"/>
      <c r="AK11" s="144" t="s">
        <v>460</v>
      </c>
      <c r="AL11" s="144" t="s">
        <v>460</v>
      </c>
      <c r="AM11" s="144" t="s">
        <v>460</v>
      </c>
      <c r="AN11" s="144" t="s">
        <v>460</v>
      </c>
      <c r="AO11" s="144" t="s">
        <v>460</v>
      </c>
      <c r="AP11" s="144" t="s">
        <v>460</v>
      </c>
      <c r="AQ11" s="144" t="s">
        <v>460</v>
      </c>
      <c r="AR11" s="144" t="s">
        <v>460</v>
      </c>
      <c r="AS11" s="144" t="s">
        <v>460</v>
      </c>
      <c r="AT11" s="144" t="s">
        <v>460</v>
      </c>
      <c r="AU11" s="144" t="s">
        <v>460</v>
      </c>
      <c r="AV11" s="144" t="s">
        <v>460</v>
      </c>
      <c r="AW11" s="144" t="s">
        <v>460</v>
      </c>
      <c r="AX11" s="144" t="s">
        <v>460</v>
      </c>
      <c r="AY11" s="144" t="s">
        <v>460</v>
      </c>
      <c r="AZ11" s="144" t="s">
        <v>460</v>
      </c>
      <c r="BA11" s="144" t="s">
        <v>460</v>
      </c>
      <c r="BB11" s="144" t="s">
        <v>460</v>
      </c>
      <c r="BC11" s="144" t="s">
        <v>460</v>
      </c>
      <c r="BD11" s="144" t="s">
        <v>460</v>
      </c>
      <c r="BE11" s="144" t="s">
        <v>460</v>
      </c>
      <c r="BF11" s="144" t="s">
        <v>460</v>
      </c>
      <c r="BG11" s="144" t="s">
        <v>460</v>
      </c>
      <c r="BH11" s="144" t="s">
        <v>460</v>
      </c>
      <c r="BI11" s="144" t="s">
        <v>460</v>
      </c>
      <c r="BJ11" s="144" t="s">
        <v>460</v>
      </c>
      <c r="BK11" s="144" t="s">
        <v>460</v>
      </c>
      <c r="BL11" s="144" t="s">
        <v>460</v>
      </c>
      <c r="BM11" s="144" t="s">
        <v>460</v>
      </c>
      <c r="BN11" s="144" t="s">
        <v>460</v>
      </c>
      <c r="BO11" s="144" t="s">
        <v>460</v>
      </c>
      <c r="BP11" s="144" t="s">
        <v>460</v>
      </c>
      <c r="BQ11" s="144" t="s">
        <v>460</v>
      </c>
      <c r="BR11" s="144" t="s">
        <v>460</v>
      </c>
      <c r="BS11" s="144" t="s">
        <v>460</v>
      </c>
      <c r="BT11" s="144" t="s">
        <v>460</v>
      </c>
      <c r="BU11" s="144" t="s">
        <v>460</v>
      </c>
      <c r="BV11" s="144" t="s">
        <v>460</v>
      </c>
      <c r="BW11" s="144" t="s">
        <v>460</v>
      </c>
      <c r="BX11" s="144" t="s">
        <v>460</v>
      </c>
      <c r="BY11" s="144" t="s">
        <v>460</v>
      </c>
      <c r="BZ11" s="144" t="s">
        <v>460</v>
      </c>
      <c r="CA11" s="144" t="s">
        <v>460</v>
      </c>
      <c r="CB11" s="144" t="s">
        <v>460</v>
      </c>
      <c r="CC11" s="144" t="s">
        <v>460</v>
      </c>
      <c r="CD11" s="144" t="s">
        <v>460</v>
      </c>
      <c r="CE11" s="144" t="s">
        <v>460</v>
      </c>
      <c r="CF11" s="144" t="s">
        <v>460</v>
      </c>
      <c r="CG11" s="144" t="s">
        <v>460</v>
      </c>
      <c r="CH11" s="144" t="s">
        <v>460</v>
      </c>
      <c r="CI11" s="144" t="s">
        <v>460</v>
      </c>
      <c r="CJ11" s="144" t="s">
        <v>460</v>
      </c>
      <c r="CK11" s="189">
        <f t="shared" si="31"/>
        <v>0</v>
      </c>
      <c r="CL11" s="189">
        <f t="shared" si="32"/>
        <v>0</v>
      </c>
      <c r="CM11" s="189">
        <f t="shared" si="33"/>
        <v>0</v>
      </c>
      <c r="CN11" s="189">
        <f t="shared" si="34"/>
        <v>0</v>
      </c>
      <c r="CO11" s="189">
        <f t="shared" si="35"/>
        <v>0</v>
      </c>
      <c r="CP11" s="189">
        <f t="shared" si="36"/>
        <v>0</v>
      </c>
      <c r="CQ11" s="189">
        <f t="shared" si="37"/>
        <v>0</v>
      </c>
      <c r="CR11" s="189">
        <f t="shared" si="38"/>
        <v>0</v>
      </c>
      <c r="CS11" s="189">
        <f t="shared" si="39"/>
        <v>0</v>
      </c>
      <c r="CT11" s="189">
        <f t="shared" si="40"/>
        <v>0</v>
      </c>
      <c r="CU11" s="189"/>
      <c r="CV11" s="189"/>
      <c r="CW11" s="189"/>
      <c r="CX11" s="189"/>
      <c r="CY11" s="189"/>
      <c r="CZ11" s="189"/>
      <c r="DA11" s="189"/>
      <c r="DB11" s="189"/>
      <c r="DC11" s="189">
        <f t="shared" si="41"/>
        <v>0</v>
      </c>
      <c r="DD11" s="189"/>
      <c r="DE11" s="189"/>
      <c r="DF11" s="189"/>
      <c r="DG11" s="189"/>
      <c r="DH11" s="189"/>
      <c r="DI11" s="189"/>
      <c r="DJ11" s="189"/>
      <c r="DK11" s="189"/>
      <c r="DL11" s="189">
        <f t="shared" si="42"/>
        <v>0</v>
      </c>
      <c r="DM11" s="189"/>
      <c r="DN11" s="189"/>
      <c r="DO11" s="189"/>
      <c r="DP11" s="189"/>
      <c r="DQ11" s="189"/>
      <c r="DR11" s="189"/>
      <c r="DS11" s="189"/>
      <c r="DT11" s="189"/>
      <c r="DU11" s="189">
        <f t="shared" si="43"/>
        <v>0</v>
      </c>
      <c r="DV11" s="189"/>
      <c r="DW11" s="189"/>
      <c r="DX11" s="189"/>
      <c r="DY11" s="189"/>
      <c r="DZ11" s="189"/>
      <c r="EA11" s="189"/>
      <c r="EB11" s="189"/>
      <c r="EC11" s="189"/>
      <c r="ED11" s="189">
        <f t="shared" si="44"/>
        <v>0</v>
      </c>
      <c r="EE11" s="189"/>
      <c r="EF11" s="189"/>
      <c r="EG11" s="189"/>
      <c r="EH11" s="189"/>
      <c r="EI11" s="189"/>
      <c r="EJ11" s="189"/>
      <c r="EK11" s="189"/>
      <c r="EL11" s="189"/>
      <c r="EM11" s="189">
        <f t="shared" si="45"/>
        <v>0</v>
      </c>
      <c r="EN11" s="189"/>
      <c r="EO11" s="189"/>
      <c r="EP11" s="189"/>
      <c r="EQ11" s="189"/>
      <c r="ER11" s="189"/>
      <c r="ES11" s="189"/>
      <c r="ET11" s="189"/>
      <c r="EU11" s="189"/>
      <c r="EV11" s="189">
        <f t="shared" si="46"/>
        <v>0</v>
      </c>
      <c r="EW11" s="189"/>
      <c r="EX11" s="189"/>
      <c r="EY11" s="189"/>
      <c r="EZ11" s="189"/>
      <c r="FA11" s="189"/>
      <c r="FB11" s="189"/>
      <c r="FC11" s="189"/>
      <c r="FD11" s="189"/>
      <c r="FE11" s="189">
        <f t="shared" si="47"/>
        <v>0</v>
      </c>
      <c r="FF11" s="189"/>
      <c r="FG11" s="189"/>
      <c r="FH11" s="189"/>
      <c r="FI11" s="189"/>
      <c r="FJ11" s="189"/>
      <c r="FK11" s="189"/>
      <c r="FL11" s="189"/>
      <c r="FM11" s="189"/>
      <c r="FN11" s="189">
        <f t="shared" si="48"/>
        <v>0</v>
      </c>
      <c r="FO11" s="189"/>
      <c r="FP11" s="189"/>
      <c r="FQ11" s="189"/>
      <c r="FR11" s="189"/>
      <c r="FS11" s="189"/>
      <c r="FT11" s="189"/>
      <c r="FU11" s="189"/>
      <c r="FV11" s="189"/>
      <c r="FW11" s="189">
        <f t="shared" si="49"/>
        <v>0</v>
      </c>
      <c r="FX11" s="189"/>
      <c r="FY11" s="189"/>
      <c r="FZ11" s="189"/>
      <c r="GA11" s="189"/>
      <c r="GB11" s="189"/>
      <c r="GC11" s="189"/>
      <c r="GD11" s="189"/>
      <c r="GE11" s="189"/>
      <c r="GF11" s="189">
        <f t="shared" si="50"/>
        <v>0</v>
      </c>
      <c r="GG11" s="189"/>
      <c r="GH11" s="189"/>
      <c r="GI11" s="189"/>
      <c r="GJ11" s="189"/>
      <c r="GK11" s="189"/>
      <c r="GL11" s="189"/>
      <c r="GM11" s="189"/>
      <c r="GN11" s="189"/>
      <c r="GO11" s="189">
        <f t="shared" si="51"/>
        <v>0</v>
      </c>
      <c r="GP11" s="189"/>
      <c r="GQ11" s="189"/>
      <c r="GR11" s="189"/>
      <c r="GS11" s="189"/>
      <c r="GT11" s="189"/>
      <c r="GU11" s="189"/>
      <c r="GV11" s="189"/>
      <c r="GW11" s="189"/>
      <c r="GX11" s="189">
        <f t="shared" si="52"/>
        <v>0</v>
      </c>
      <c r="GY11" s="189"/>
      <c r="GZ11" s="189"/>
      <c r="HA11" s="189"/>
      <c r="HB11" s="189"/>
      <c r="HC11" s="189"/>
      <c r="HD11" s="189"/>
      <c r="HE11" s="189"/>
      <c r="HF11" s="189"/>
      <c r="HG11" s="189">
        <f t="shared" si="53"/>
        <v>0</v>
      </c>
      <c r="HH11" s="189"/>
      <c r="HI11" s="189"/>
      <c r="HJ11" s="189"/>
      <c r="HK11" s="189"/>
      <c r="HL11" s="189"/>
      <c r="HM11" s="189"/>
      <c r="HN11" s="189"/>
      <c r="HO11" s="189"/>
      <c r="HP11" s="189">
        <f t="shared" si="54"/>
        <v>0</v>
      </c>
      <c r="HQ11" s="189"/>
      <c r="HR11" s="189"/>
      <c r="HS11" s="189"/>
      <c r="HT11" s="189"/>
      <c r="HU11" s="189"/>
      <c r="HV11" s="189"/>
      <c r="HW11" s="189"/>
      <c r="HX11" s="189"/>
      <c r="HY11" s="189">
        <f t="shared" si="55"/>
        <v>0</v>
      </c>
      <c r="HZ11" s="189"/>
      <c r="IA11" s="189"/>
      <c r="IB11" s="189"/>
      <c r="IC11" s="189"/>
      <c r="ID11" s="189"/>
      <c r="IE11" s="189"/>
      <c r="IF11" s="189"/>
      <c r="IG11" s="189"/>
      <c r="IH11" s="189">
        <f t="shared" si="56"/>
        <v>0</v>
      </c>
      <c r="II11" s="189"/>
      <c r="IJ11" s="189"/>
      <c r="IK11" s="189"/>
      <c r="IL11" s="189"/>
      <c r="IM11" s="189"/>
      <c r="IN11" s="189"/>
      <c r="IO11" s="189"/>
      <c r="IP11" s="189"/>
      <c r="IQ11" s="189">
        <f t="shared" si="57"/>
        <v>0</v>
      </c>
      <c r="IR11" s="189"/>
      <c r="IS11" s="189"/>
      <c r="IT11" s="189"/>
      <c r="IU11" s="189"/>
      <c r="IV11" s="189"/>
      <c r="IW11" s="189"/>
      <c r="IX11" s="189"/>
      <c r="IY11" s="189"/>
      <c r="IZ11" s="189">
        <f t="shared" si="58"/>
        <v>0</v>
      </c>
      <c r="JA11" s="189"/>
      <c r="JB11" s="189"/>
      <c r="JC11" s="189"/>
      <c r="JD11" s="189"/>
      <c r="JE11" s="189"/>
      <c r="JF11" s="189"/>
      <c r="JG11" s="189"/>
      <c r="JH11" s="189"/>
      <c r="JI11" s="189">
        <f t="shared" si="59"/>
        <v>0</v>
      </c>
      <c r="JJ11" s="189"/>
      <c r="JK11" s="189"/>
      <c r="JL11" s="189"/>
      <c r="JM11" s="189"/>
      <c r="JN11" s="189"/>
      <c r="JO11" s="189"/>
      <c r="JP11" s="189"/>
      <c r="JQ11" s="189"/>
      <c r="JR11" s="189">
        <f t="shared" si="60"/>
        <v>0</v>
      </c>
      <c r="JS11" s="189"/>
      <c r="JT11" s="189"/>
      <c r="JU11" s="189"/>
      <c r="JV11" s="189"/>
      <c r="JW11" s="189"/>
      <c r="JX11" s="189"/>
      <c r="JY11" s="189"/>
      <c r="JZ11" s="189"/>
      <c r="KA11" s="189">
        <f t="shared" si="1"/>
        <v>0</v>
      </c>
      <c r="KB11" s="189"/>
      <c r="KC11" s="189"/>
      <c r="KD11" s="189"/>
      <c r="KE11" s="189"/>
      <c r="KF11" s="189"/>
      <c r="KG11" s="189"/>
      <c r="KH11" s="189"/>
      <c r="KI11" s="189"/>
      <c r="KJ11" s="189">
        <f t="shared" si="2"/>
        <v>0</v>
      </c>
      <c r="KK11" s="189"/>
      <c r="KL11" s="189"/>
      <c r="KM11" s="189"/>
      <c r="KN11" s="189"/>
      <c r="KO11" s="189"/>
      <c r="KP11" s="189"/>
      <c r="KQ11" s="189"/>
      <c r="KR11" s="189"/>
      <c r="KS11" s="189">
        <f t="shared" si="3"/>
        <v>0</v>
      </c>
      <c r="KT11" s="189"/>
      <c r="KU11" s="189"/>
      <c r="KV11" s="189"/>
      <c r="KW11" s="189"/>
      <c r="KX11" s="189"/>
      <c r="KY11" s="189"/>
      <c r="KZ11" s="189"/>
      <c r="LA11" s="189"/>
      <c r="LB11" s="189">
        <f t="shared" si="4"/>
        <v>0</v>
      </c>
      <c r="LC11" s="189"/>
      <c r="LD11" s="189"/>
      <c r="LE11" s="189"/>
      <c r="LF11" s="189"/>
      <c r="LG11" s="189"/>
      <c r="LH11" s="189"/>
      <c r="LI11" s="189"/>
      <c r="LJ11" s="189"/>
      <c r="LK11" s="189">
        <f t="shared" si="5"/>
        <v>0</v>
      </c>
      <c r="LL11" s="189"/>
      <c r="LM11" s="189"/>
      <c r="LN11" s="189"/>
      <c r="LO11" s="189"/>
      <c r="LP11" s="189"/>
      <c r="LQ11" s="189"/>
      <c r="LR11" s="189"/>
      <c r="LS11" s="189"/>
      <c r="LT11" s="189">
        <f t="shared" si="6"/>
        <v>0</v>
      </c>
      <c r="LU11" s="189"/>
      <c r="LV11" s="189"/>
      <c r="LW11" s="189"/>
      <c r="LX11" s="189"/>
      <c r="LY11" s="189"/>
      <c r="LZ11" s="189"/>
      <c r="MA11" s="189"/>
      <c r="MB11" s="189"/>
      <c r="MC11" s="189">
        <f t="shared" si="7"/>
        <v>0</v>
      </c>
      <c r="MD11" s="189"/>
      <c r="ME11" s="189"/>
      <c r="MF11" s="189"/>
      <c r="MG11" s="189"/>
      <c r="MH11" s="189"/>
      <c r="MI11" s="189"/>
      <c r="MJ11" s="189"/>
      <c r="MK11" s="189"/>
      <c r="ML11" s="189">
        <f t="shared" si="8"/>
        <v>0</v>
      </c>
      <c r="MM11" s="189"/>
      <c r="MN11" s="189"/>
      <c r="MO11" s="189"/>
      <c r="MP11" s="189"/>
      <c r="MQ11" s="189"/>
      <c r="MR11" s="189"/>
      <c r="MS11" s="189"/>
      <c r="MT11" s="189"/>
      <c r="MU11" s="189">
        <f t="shared" si="61"/>
        <v>0</v>
      </c>
      <c r="MV11" s="189"/>
      <c r="MW11" s="189"/>
      <c r="MX11" s="189"/>
      <c r="MY11" s="189"/>
      <c r="MZ11" s="189"/>
      <c r="NA11" s="189"/>
      <c r="NB11" s="189"/>
      <c r="NC11" s="189"/>
      <c r="ND11" s="189">
        <f t="shared" si="9"/>
        <v>0</v>
      </c>
      <c r="NE11" s="189"/>
      <c r="NF11" s="189"/>
      <c r="NG11" s="189"/>
      <c r="NH11" s="189"/>
      <c r="NI11" s="189"/>
      <c r="NJ11" s="189"/>
      <c r="NK11" s="189"/>
      <c r="NL11" s="189"/>
      <c r="NM11" s="189">
        <f t="shared" si="10"/>
        <v>0</v>
      </c>
      <c r="NN11" s="189"/>
      <c r="NO11" s="189"/>
      <c r="NP11" s="189"/>
      <c r="NQ11" s="189"/>
      <c r="NR11" s="189"/>
      <c r="NS11" s="189"/>
      <c r="NT11" s="189"/>
      <c r="NU11" s="189"/>
      <c r="NV11" s="189">
        <f t="shared" si="11"/>
        <v>0</v>
      </c>
      <c r="NW11" s="189"/>
      <c r="NX11" s="189"/>
      <c r="NY11" s="189"/>
      <c r="NZ11" s="189"/>
      <c r="OA11" s="189"/>
      <c r="OB11" s="189"/>
      <c r="OC11" s="189"/>
      <c r="OD11" s="189"/>
      <c r="OE11" s="189">
        <f t="shared" si="12"/>
        <v>0</v>
      </c>
      <c r="OF11" s="189"/>
      <c r="OG11" s="189"/>
      <c r="OH11" s="189"/>
      <c r="OI11" s="189"/>
      <c r="OJ11" s="189"/>
      <c r="OK11" s="189"/>
      <c r="OL11" s="189"/>
      <c r="OM11" s="189"/>
      <c r="ON11" s="189">
        <f t="shared" si="13"/>
        <v>0</v>
      </c>
      <c r="OO11" s="189"/>
      <c r="OP11" s="189"/>
      <c r="OQ11" s="189"/>
      <c r="OR11" s="189"/>
      <c r="OS11" s="189"/>
      <c r="OT11" s="189"/>
      <c r="OU11" s="189"/>
      <c r="OV11" s="189"/>
      <c r="OW11" s="189">
        <f t="shared" si="14"/>
        <v>0</v>
      </c>
      <c r="OX11" s="189"/>
      <c r="OY11" s="189"/>
      <c r="OZ11" s="189"/>
      <c r="PA11" s="189"/>
      <c r="PB11" s="189"/>
      <c r="PC11" s="189"/>
      <c r="PD11" s="189"/>
      <c r="PE11" s="189"/>
      <c r="PF11" s="189">
        <f t="shared" si="15"/>
        <v>0</v>
      </c>
      <c r="PG11" s="189"/>
      <c r="PH11" s="189"/>
      <c r="PI11" s="189"/>
      <c r="PJ11" s="189"/>
      <c r="PK11" s="189"/>
      <c r="PL11" s="189"/>
      <c r="PM11" s="189"/>
      <c r="PN11" s="189"/>
      <c r="PO11" s="189">
        <f t="shared" si="16"/>
        <v>0</v>
      </c>
      <c r="PP11" s="189"/>
      <c r="PQ11" s="189"/>
      <c r="PR11" s="189"/>
      <c r="PS11" s="189"/>
      <c r="PT11" s="189"/>
      <c r="PU11" s="189"/>
      <c r="PV11" s="189"/>
      <c r="PW11" s="189"/>
      <c r="PX11" s="189">
        <f t="shared" si="17"/>
        <v>0</v>
      </c>
      <c r="PY11" s="189"/>
      <c r="PZ11" s="189"/>
      <c r="QA11" s="189"/>
      <c r="QB11" s="189"/>
      <c r="QC11" s="189"/>
      <c r="QD11" s="189"/>
      <c r="QE11" s="189"/>
      <c r="QF11" s="189"/>
      <c r="QG11" s="189">
        <f t="shared" si="18"/>
        <v>0</v>
      </c>
      <c r="QH11" s="189"/>
      <c r="QI11" s="189"/>
      <c r="QJ11" s="189"/>
      <c r="QK11" s="189"/>
      <c r="QL11" s="189"/>
      <c r="QM11" s="189"/>
      <c r="QN11" s="189"/>
      <c r="QO11" s="189"/>
      <c r="QP11" s="189">
        <f t="shared" si="19"/>
        <v>0</v>
      </c>
      <c r="QQ11" s="189"/>
      <c r="QR11" s="189"/>
      <c r="QS11" s="189"/>
      <c r="QT11" s="189"/>
      <c r="QU11" s="189"/>
      <c r="QV11" s="189"/>
      <c r="QW11" s="189"/>
      <c r="QX11" s="189"/>
      <c r="QY11" s="189">
        <f t="shared" si="20"/>
        <v>0</v>
      </c>
      <c r="QZ11" s="189"/>
      <c r="RA11" s="189"/>
      <c r="RB11" s="189"/>
      <c r="RC11" s="189"/>
      <c r="RD11" s="189"/>
      <c r="RE11" s="189"/>
      <c r="RF11" s="189"/>
      <c r="RG11" s="189"/>
      <c r="RH11" s="189">
        <f t="shared" si="21"/>
        <v>0</v>
      </c>
      <c r="RI11" s="189"/>
      <c r="RJ11" s="189"/>
      <c r="RK11" s="189"/>
      <c r="RL11" s="189"/>
      <c r="RM11" s="189"/>
      <c r="RN11" s="189"/>
      <c r="RO11" s="189"/>
      <c r="RP11" s="189"/>
      <c r="RQ11" s="189">
        <f t="shared" si="22"/>
        <v>0</v>
      </c>
      <c r="RR11" s="189"/>
      <c r="RS11" s="189"/>
      <c r="RT11" s="189"/>
      <c r="RU11" s="189"/>
      <c r="RV11" s="189"/>
      <c r="RW11" s="189"/>
      <c r="RX11" s="189"/>
      <c r="RY11" s="189"/>
      <c r="RZ11" s="189">
        <f t="shared" si="23"/>
        <v>0</v>
      </c>
      <c r="SA11" s="189"/>
      <c r="SB11" s="189"/>
      <c r="SC11" s="189"/>
      <c r="SD11" s="189"/>
      <c r="SE11" s="189"/>
      <c r="SF11" s="189"/>
      <c r="SG11" s="189"/>
      <c r="SH11" s="189"/>
      <c r="SI11" s="189">
        <f t="shared" si="24"/>
        <v>0</v>
      </c>
      <c r="SJ11" s="189"/>
      <c r="SK11" s="189"/>
      <c r="SL11" s="189"/>
      <c r="SM11" s="189"/>
      <c r="SN11" s="189"/>
      <c r="SO11" s="189"/>
      <c r="SP11" s="189"/>
      <c r="SQ11" s="189"/>
      <c r="SR11" s="189">
        <f t="shared" si="25"/>
        <v>0</v>
      </c>
      <c r="SS11" s="189"/>
      <c r="ST11" s="189"/>
      <c r="SU11" s="189"/>
      <c r="SV11" s="189"/>
      <c r="SW11" s="189"/>
      <c r="SX11" s="189"/>
      <c r="SY11" s="189"/>
      <c r="SZ11" s="189"/>
      <c r="TA11" s="189">
        <f t="shared" si="26"/>
        <v>0</v>
      </c>
      <c r="TB11" s="189"/>
      <c r="TC11" s="189"/>
      <c r="TD11" s="189"/>
      <c r="TE11" s="189"/>
      <c r="TF11" s="189"/>
      <c r="TG11" s="189"/>
      <c r="TH11" s="189"/>
      <c r="TI11" s="189"/>
      <c r="TJ11" s="189">
        <f t="shared" si="27"/>
        <v>0</v>
      </c>
      <c r="TK11" s="189"/>
      <c r="TL11" s="189"/>
      <c r="TM11" s="189"/>
      <c r="TN11" s="189"/>
      <c r="TO11" s="189"/>
      <c r="TP11" s="189"/>
      <c r="TQ11" s="189"/>
      <c r="TR11" s="189"/>
      <c r="TS11" s="189">
        <f t="shared" si="28"/>
        <v>0</v>
      </c>
      <c r="TT11" s="189"/>
      <c r="TU11" s="189"/>
      <c r="TV11" s="189"/>
      <c r="TW11" s="189"/>
      <c r="TX11" s="189"/>
      <c r="TY11" s="189"/>
      <c r="TZ11" s="189"/>
      <c r="UA11" s="189"/>
      <c r="UB11" s="189">
        <f t="shared" si="29"/>
        <v>0</v>
      </c>
      <c r="UC11" s="189"/>
      <c r="UD11" s="189"/>
      <c r="UE11" s="189"/>
      <c r="UF11" s="189"/>
      <c r="UG11" s="189"/>
      <c r="UH11" s="189"/>
      <c r="UI11" s="189"/>
      <c r="UJ11" s="189"/>
    </row>
    <row r="12" spans="1:556" x14ac:dyDescent="0.2">
      <c r="A12" s="186" t="s">
        <v>460</v>
      </c>
      <c r="B12" s="125"/>
      <c r="C12" s="187" t="s">
        <v>460</v>
      </c>
      <c r="D12" s="187"/>
      <c r="E12" s="126"/>
      <c r="F12" s="187" t="s">
        <v>460</v>
      </c>
      <c r="G12" s="187"/>
      <c r="H12" s="126"/>
      <c r="I12" s="187" t="s">
        <v>460</v>
      </c>
      <c r="J12" s="187"/>
      <c r="K12" s="126"/>
      <c r="L12" s="187" t="s">
        <v>460</v>
      </c>
      <c r="M12" s="187"/>
      <c r="N12" s="126"/>
      <c r="O12" s="187" t="s">
        <v>460</v>
      </c>
      <c r="P12" s="187"/>
      <c r="Q12" s="126"/>
      <c r="R12" s="187" t="s">
        <v>460</v>
      </c>
      <c r="S12" s="187"/>
      <c r="T12" s="126"/>
      <c r="U12" s="187" t="s">
        <v>460</v>
      </c>
      <c r="V12" s="187"/>
      <c r="W12" s="126"/>
      <c r="X12" s="187" t="s">
        <v>460</v>
      </c>
      <c r="Y12" s="187"/>
      <c r="Z12" s="126"/>
      <c r="AA12" s="187" t="s">
        <v>460</v>
      </c>
      <c r="AB12" s="187"/>
      <c r="AC12" s="126"/>
      <c r="AD12" s="187" t="s">
        <v>460</v>
      </c>
      <c r="AE12" s="187"/>
      <c r="AF12" s="126"/>
      <c r="AG12" s="188"/>
      <c r="AH12" s="188"/>
      <c r="AI12" s="173">
        <f t="shared" si="30"/>
        <v>0</v>
      </c>
      <c r="AJ12" s="187"/>
      <c r="AK12" s="144" t="s">
        <v>460</v>
      </c>
      <c r="AL12" s="144" t="s">
        <v>460</v>
      </c>
      <c r="AM12" s="144" t="s">
        <v>460</v>
      </c>
      <c r="AN12" s="144" t="s">
        <v>460</v>
      </c>
      <c r="AO12" s="144" t="s">
        <v>460</v>
      </c>
      <c r="AP12" s="144" t="s">
        <v>460</v>
      </c>
      <c r="AQ12" s="144" t="s">
        <v>460</v>
      </c>
      <c r="AR12" s="144" t="s">
        <v>460</v>
      </c>
      <c r="AS12" s="144" t="s">
        <v>460</v>
      </c>
      <c r="AT12" s="144" t="s">
        <v>460</v>
      </c>
      <c r="AU12" s="144" t="s">
        <v>460</v>
      </c>
      <c r="AV12" s="144" t="s">
        <v>460</v>
      </c>
      <c r="AW12" s="144" t="s">
        <v>460</v>
      </c>
      <c r="AX12" s="144" t="s">
        <v>460</v>
      </c>
      <c r="AY12" s="144" t="s">
        <v>460</v>
      </c>
      <c r="AZ12" s="144" t="s">
        <v>460</v>
      </c>
      <c r="BA12" s="144" t="s">
        <v>460</v>
      </c>
      <c r="BB12" s="144" t="s">
        <v>460</v>
      </c>
      <c r="BC12" s="144" t="s">
        <v>460</v>
      </c>
      <c r="BD12" s="144" t="s">
        <v>460</v>
      </c>
      <c r="BE12" s="144" t="s">
        <v>460</v>
      </c>
      <c r="BF12" s="144" t="s">
        <v>460</v>
      </c>
      <c r="BG12" s="144" t="s">
        <v>460</v>
      </c>
      <c r="BH12" s="144" t="s">
        <v>460</v>
      </c>
      <c r="BI12" s="144" t="s">
        <v>460</v>
      </c>
      <c r="BJ12" s="144" t="s">
        <v>460</v>
      </c>
      <c r="BK12" s="144" t="s">
        <v>460</v>
      </c>
      <c r="BL12" s="144" t="s">
        <v>460</v>
      </c>
      <c r="BM12" s="144" t="s">
        <v>460</v>
      </c>
      <c r="BN12" s="144" t="s">
        <v>460</v>
      </c>
      <c r="BO12" s="144" t="s">
        <v>460</v>
      </c>
      <c r="BP12" s="144" t="s">
        <v>460</v>
      </c>
      <c r="BQ12" s="144" t="s">
        <v>460</v>
      </c>
      <c r="BR12" s="144" t="s">
        <v>460</v>
      </c>
      <c r="BS12" s="144" t="s">
        <v>460</v>
      </c>
      <c r="BT12" s="144" t="s">
        <v>460</v>
      </c>
      <c r="BU12" s="144" t="s">
        <v>460</v>
      </c>
      <c r="BV12" s="144" t="s">
        <v>460</v>
      </c>
      <c r="BW12" s="144" t="s">
        <v>460</v>
      </c>
      <c r="BX12" s="144" t="s">
        <v>460</v>
      </c>
      <c r="BY12" s="144" t="s">
        <v>460</v>
      </c>
      <c r="BZ12" s="144" t="s">
        <v>460</v>
      </c>
      <c r="CA12" s="144" t="s">
        <v>460</v>
      </c>
      <c r="CB12" s="144" t="s">
        <v>460</v>
      </c>
      <c r="CC12" s="144" t="s">
        <v>460</v>
      </c>
      <c r="CD12" s="144" t="s">
        <v>460</v>
      </c>
      <c r="CE12" s="144" t="s">
        <v>460</v>
      </c>
      <c r="CF12" s="144" t="s">
        <v>460</v>
      </c>
      <c r="CG12" s="144" t="s">
        <v>460</v>
      </c>
      <c r="CH12" s="144" t="s">
        <v>460</v>
      </c>
      <c r="CI12" s="144" t="s">
        <v>460</v>
      </c>
      <c r="CJ12" s="144" t="s">
        <v>460</v>
      </c>
      <c r="CK12" s="189">
        <f t="shared" si="31"/>
        <v>0</v>
      </c>
      <c r="CL12" s="189">
        <f t="shared" si="32"/>
        <v>0</v>
      </c>
      <c r="CM12" s="189">
        <f t="shared" si="33"/>
        <v>0</v>
      </c>
      <c r="CN12" s="189">
        <f t="shared" si="34"/>
        <v>0</v>
      </c>
      <c r="CO12" s="189">
        <f t="shared" si="35"/>
        <v>0</v>
      </c>
      <c r="CP12" s="189">
        <f t="shared" si="36"/>
        <v>0</v>
      </c>
      <c r="CQ12" s="189">
        <f t="shared" si="37"/>
        <v>0</v>
      </c>
      <c r="CR12" s="189">
        <f t="shared" si="38"/>
        <v>0</v>
      </c>
      <c r="CS12" s="189">
        <f t="shared" si="39"/>
        <v>0</v>
      </c>
      <c r="CT12" s="189">
        <f t="shared" si="40"/>
        <v>0</v>
      </c>
      <c r="CU12" s="189"/>
      <c r="CV12" s="189"/>
      <c r="CW12" s="189"/>
      <c r="CX12" s="189"/>
      <c r="CY12" s="189"/>
      <c r="CZ12" s="189"/>
      <c r="DA12" s="189"/>
      <c r="DB12" s="189"/>
      <c r="DC12" s="189">
        <f t="shared" si="41"/>
        <v>0</v>
      </c>
      <c r="DD12" s="189"/>
      <c r="DE12" s="189"/>
      <c r="DF12" s="189"/>
      <c r="DG12" s="189"/>
      <c r="DH12" s="189"/>
      <c r="DI12" s="189"/>
      <c r="DJ12" s="189"/>
      <c r="DK12" s="189"/>
      <c r="DL12" s="189">
        <f t="shared" si="42"/>
        <v>0</v>
      </c>
      <c r="DM12" s="189"/>
      <c r="DN12" s="189"/>
      <c r="DO12" s="189"/>
      <c r="DP12" s="189"/>
      <c r="DQ12" s="189"/>
      <c r="DR12" s="189"/>
      <c r="DS12" s="189"/>
      <c r="DT12" s="189"/>
      <c r="DU12" s="189">
        <f t="shared" si="43"/>
        <v>0</v>
      </c>
      <c r="DV12" s="189"/>
      <c r="DW12" s="189"/>
      <c r="DX12" s="189"/>
      <c r="DY12" s="189"/>
      <c r="DZ12" s="189"/>
      <c r="EA12" s="189"/>
      <c r="EB12" s="189"/>
      <c r="EC12" s="189"/>
      <c r="ED12" s="189">
        <f t="shared" si="44"/>
        <v>0</v>
      </c>
      <c r="EE12" s="189"/>
      <c r="EF12" s="189"/>
      <c r="EG12" s="189"/>
      <c r="EH12" s="189"/>
      <c r="EI12" s="189"/>
      <c r="EJ12" s="189"/>
      <c r="EK12" s="189"/>
      <c r="EL12" s="189"/>
      <c r="EM12" s="189">
        <f t="shared" si="45"/>
        <v>0</v>
      </c>
      <c r="EN12" s="189"/>
      <c r="EO12" s="189"/>
      <c r="EP12" s="189"/>
      <c r="EQ12" s="189"/>
      <c r="ER12" s="189"/>
      <c r="ES12" s="189"/>
      <c r="ET12" s="189"/>
      <c r="EU12" s="189"/>
      <c r="EV12" s="189">
        <f t="shared" si="46"/>
        <v>0</v>
      </c>
      <c r="EW12" s="189"/>
      <c r="EX12" s="189"/>
      <c r="EY12" s="189"/>
      <c r="EZ12" s="189"/>
      <c r="FA12" s="189"/>
      <c r="FB12" s="189"/>
      <c r="FC12" s="189"/>
      <c r="FD12" s="189"/>
      <c r="FE12" s="189">
        <f t="shared" si="47"/>
        <v>0</v>
      </c>
      <c r="FF12" s="189"/>
      <c r="FG12" s="189"/>
      <c r="FH12" s="189"/>
      <c r="FI12" s="189"/>
      <c r="FJ12" s="189"/>
      <c r="FK12" s="189"/>
      <c r="FL12" s="189"/>
      <c r="FM12" s="189"/>
      <c r="FN12" s="189">
        <f t="shared" si="48"/>
        <v>0</v>
      </c>
      <c r="FO12" s="189"/>
      <c r="FP12" s="189"/>
      <c r="FQ12" s="189"/>
      <c r="FR12" s="189"/>
      <c r="FS12" s="189"/>
      <c r="FT12" s="189"/>
      <c r="FU12" s="189"/>
      <c r="FV12" s="189"/>
      <c r="FW12" s="189">
        <f t="shared" si="49"/>
        <v>0</v>
      </c>
      <c r="FX12" s="189"/>
      <c r="FY12" s="189"/>
      <c r="FZ12" s="189"/>
      <c r="GA12" s="189"/>
      <c r="GB12" s="189"/>
      <c r="GC12" s="189"/>
      <c r="GD12" s="189"/>
      <c r="GE12" s="189"/>
      <c r="GF12" s="189">
        <f t="shared" si="50"/>
        <v>0</v>
      </c>
      <c r="GG12" s="189"/>
      <c r="GH12" s="189"/>
      <c r="GI12" s="189"/>
      <c r="GJ12" s="189"/>
      <c r="GK12" s="189"/>
      <c r="GL12" s="189"/>
      <c r="GM12" s="189"/>
      <c r="GN12" s="189"/>
      <c r="GO12" s="189">
        <f t="shared" si="51"/>
        <v>0</v>
      </c>
      <c r="GP12" s="189"/>
      <c r="GQ12" s="189"/>
      <c r="GR12" s="189"/>
      <c r="GS12" s="189"/>
      <c r="GT12" s="189"/>
      <c r="GU12" s="189"/>
      <c r="GV12" s="189"/>
      <c r="GW12" s="189"/>
      <c r="GX12" s="189">
        <f t="shared" si="52"/>
        <v>0</v>
      </c>
      <c r="GY12" s="189"/>
      <c r="GZ12" s="189"/>
      <c r="HA12" s="189"/>
      <c r="HB12" s="189"/>
      <c r="HC12" s="189"/>
      <c r="HD12" s="189"/>
      <c r="HE12" s="189"/>
      <c r="HF12" s="189"/>
      <c r="HG12" s="189">
        <f t="shared" si="53"/>
        <v>0</v>
      </c>
      <c r="HH12" s="189"/>
      <c r="HI12" s="189"/>
      <c r="HJ12" s="189"/>
      <c r="HK12" s="189"/>
      <c r="HL12" s="189"/>
      <c r="HM12" s="189"/>
      <c r="HN12" s="189"/>
      <c r="HO12" s="189"/>
      <c r="HP12" s="189">
        <f t="shared" si="54"/>
        <v>0</v>
      </c>
      <c r="HQ12" s="189"/>
      <c r="HR12" s="189"/>
      <c r="HS12" s="189"/>
      <c r="HT12" s="189"/>
      <c r="HU12" s="189"/>
      <c r="HV12" s="189"/>
      <c r="HW12" s="189"/>
      <c r="HX12" s="189"/>
      <c r="HY12" s="189">
        <f t="shared" si="55"/>
        <v>0</v>
      </c>
      <c r="HZ12" s="189"/>
      <c r="IA12" s="189"/>
      <c r="IB12" s="189"/>
      <c r="IC12" s="189"/>
      <c r="ID12" s="189"/>
      <c r="IE12" s="189"/>
      <c r="IF12" s="189"/>
      <c r="IG12" s="189"/>
      <c r="IH12" s="189">
        <f t="shared" si="56"/>
        <v>0</v>
      </c>
      <c r="II12" s="189"/>
      <c r="IJ12" s="189"/>
      <c r="IK12" s="189"/>
      <c r="IL12" s="189"/>
      <c r="IM12" s="189"/>
      <c r="IN12" s="189"/>
      <c r="IO12" s="189"/>
      <c r="IP12" s="189"/>
      <c r="IQ12" s="189">
        <f t="shared" si="57"/>
        <v>0</v>
      </c>
      <c r="IR12" s="189"/>
      <c r="IS12" s="189"/>
      <c r="IT12" s="189"/>
      <c r="IU12" s="189"/>
      <c r="IV12" s="189"/>
      <c r="IW12" s="189"/>
      <c r="IX12" s="189"/>
      <c r="IY12" s="189"/>
      <c r="IZ12" s="189">
        <f t="shared" si="58"/>
        <v>0</v>
      </c>
      <c r="JA12" s="189"/>
      <c r="JB12" s="189"/>
      <c r="JC12" s="189"/>
      <c r="JD12" s="189"/>
      <c r="JE12" s="189"/>
      <c r="JF12" s="189"/>
      <c r="JG12" s="189"/>
      <c r="JH12" s="189"/>
      <c r="JI12" s="189">
        <f t="shared" si="59"/>
        <v>0</v>
      </c>
      <c r="JJ12" s="189"/>
      <c r="JK12" s="189"/>
      <c r="JL12" s="189"/>
      <c r="JM12" s="189"/>
      <c r="JN12" s="189"/>
      <c r="JO12" s="189"/>
      <c r="JP12" s="189"/>
      <c r="JQ12" s="189"/>
      <c r="JR12" s="189">
        <f t="shared" si="60"/>
        <v>0</v>
      </c>
      <c r="JS12" s="189"/>
      <c r="JT12" s="189"/>
      <c r="JU12" s="189"/>
      <c r="JV12" s="189"/>
      <c r="JW12" s="189"/>
      <c r="JX12" s="189"/>
      <c r="JY12" s="189"/>
      <c r="JZ12" s="189"/>
      <c r="KA12" s="189">
        <f t="shared" si="1"/>
        <v>0</v>
      </c>
      <c r="KB12" s="189"/>
      <c r="KC12" s="189"/>
      <c r="KD12" s="189"/>
      <c r="KE12" s="189"/>
      <c r="KF12" s="189"/>
      <c r="KG12" s="189"/>
      <c r="KH12" s="189"/>
      <c r="KI12" s="189"/>
      <c r="KJ12" s="189">
        <f t="shared" si="2"/>
        <v>0</v>
      </c>
      <c r="KK12" s="189"/>
      <c r="KL12" s="189"/>
      <c r="KM12" s="189"/>
      <c r="KN12" s="189"/>
      <c r="KO12" s="189"/>
      <c r="KP12" s="189"/>
      <c r="KQ12" s="189"/>
      <c r="KR12" s="189"/>
      <c r="KS12" s="189">
        <f t="shared" si="3"/>
        <v>0</v>
      </c>
      <c r="KT12" s="189"/>
      <c r="KU12" s="189"/>
      <c r="KV12" s="189"/>
      <c r="KW12" s="189"/>
      <c r="KX12" s="189"/>
      <c r="KY12" s="189"/>
      <c r="KZ12" s="189"/>
      <c r="LA12" s="189"/>
      <c r="LB12" s="189">
        <f t="shared" si="4"/>
        <v>0</v>
      </c>
      <c r="LC12" s="189"/>
      <c r="LD12" s="189"/>
      <c r="LE12" s="189"/>
      <c r="LF12" s="189"/>
      <c r="LG12" s="189"/>
      <c r="LH12" s="189"/>
      <c r="LI12" s="189"/>
      <c r="LJ12" s="189"/>
      <c r="LK12" s="189">
        <f t="shared" si="5"/>
        <v>0</v>
      </c>
      <c r="LL12" s="189"/>
      <c r="LM12" s="189"/>
      <c r="LN12" s="189"/>
      <c r="LO12" s="189"/>
      <c r="LP12" s="189"/>
      <c r="LQ12" s="189"/>
      <c r="LR12" s="189"/>
      <c r="LS12" s="189"/>
      <c r="LT12" s="189">
        <f t="shared" si="6"/>
        <v>0</v>
      </c>
      <c r="LU12" s="189"/>
      <c r="LV12" s="189"/>
      <c r="LW12" s="189"/>
      <c r="LX12" s="189"/>
      <c r="LY12" s="189"/>
      <c r="LZ12" s="189"/>
      <c r="MA12" s="189"/>
      <c r="MB12" s="189"/>
      <c r="MC12" s="189">
        <f t="shared" si="7"/>
        <v>0</v>
      </c>
      <c r="MD12" s="189"/>
      <c r="ME12" s="189"/>
      <c r="MF12" s="189"/>
      <c r="MG12" s="189"/>
      <c r="MH12" s="189"/>
      <c r="MI12" s="189"/>
      <c r="MJ12" s="189"/>
      <c r="MK12" s="189"/>
      <c r="ML12" s="189">
        <f t="shared" si="8"/>
        <v>0</v>
      </c>
      <c r="MM12" s="189"/>
      <c r="MN12" s="189"/>
      <c r="MO12" s="189"/>
      <c r="MP12" s="189"/>
      <c r="MQ12" s="189"/>
      <c r="MR12" s="189"/>
      <c r="MS12" s="189"/>
      <c r="MT12" s="189"/>
      <c r="MU12" s="189">
        <f t="shared" si="61"/>
        <v>0</v>
      </c>
      <c r="MV12" s="189"/>
      <c r="MW12" s="189"/>
      <c r="MX12" s="189"/>
      <c r="MY12" s="189"/>
      <c r="MZ12" s="189"/>
      <c r="NA12" s="189"/>
      <c r="NB12" s="189"/>
      <c r="NC12" s="189"/>
      <c r="ND12" s="189">
        <f t="shared" si="9"/>
        <v>0</v>
      </c>
      <c r="NE12" s="189"/>
      <c r="NF12" s="189"/>
      <c r="NG12" s="189"/>
      <c r="NH12" s="189"/>
      <c r="NI12" s="189"/>
      <c r="NJ12" s="189"/>
      <c r="NK12" s="189"/>
      <c r="NL12" s="189"/>
      <c r="NM12" s="189">
        <f t="shared" si="10"/>
        <v>0</v>
      </c>
      <c r="NN12" s="189"/>
      <c r="NO12" s="189"/>
      <c r="NP12" s="189"/>
      <c r="NQ12" s="189"/>
      <c r="NR12" s="189"/>
      <c r="NS12" s="189"/>
      <c r="NT12" s="189"/>
      <c r="NU12" s="189"/>
      <c r="NV12" s="189">
        <f t="shared" si="11"/>
        <v>0</v>
      </c>
      <c r="NW12" s="189"/>
      <c r="NX12" s="189"/>
      <c r="NY12" s="189"/>
      <c r="NZ12" s="189"/>
      <c r="OA12" s="189"/>
      <c r="OB12" s="189"/>
      <c r="OC12" s="189"/>
      <c r="OD12" s="189"/>
      <c r="OE12" s="189">
        <f t="shared" si="12"/>
        <v>0</v>
      </c>
      <c r="OF12" s="189"/>
      <c r="OG12" s="189"/>
      <c r="OH12" s="189"/>
      <c r="OI12" s="189"/>
      <c r="OJ12" s="189"/>
      <c r="OK12" s="189"/>
      <c r="OL12" s="189"/>
      <c r="OM12" s="189"/>
      <c r="ON12" s="189">
        <f t="shared" si="13"/>
        <v>0</v>
      </c>
      <c r="OO12" s="189"/>
      <c r="OP12" s="189"/>
      <c r="OQ12" s="189"/>
      <c r="OR12" s="189"/>
      <c r="OS12" s="189"/>
      <c r="OT12" s="189"/>
      <c r="OU12" s="189"/>
      <c r="OV12" s="189"/>
      <c r="OW12" s="189">
        <f t="shared" si="14"/>
        <v>0</v>
      </c>
      <c r="OX12" s="189"/>
      <c r="OY12" s="189"/>
      <c r="OZ12" s="189"/>
      <c r="PA12" s="189"/>
      <c r="PB12" s="189"/>
      <c r="PC12" s="189"/>
      <c r="PD12" s="189"/>
      <c r="PE12" s="189"/>
      <c r="PF12" s="189">
        <f t="shared" si="15"/>
        <v>0</v>
      </c>
      <c r="PG12" s="189"/>
      <c r="PH12" s="189"/>
      <c r="PI12" s="189"/>
      <c r="PJ12" s="189"/>
      <c r="PK12" s="189"/>
      <c r="PL12" s="189"/>
      <c r="PM12" s="189"/>
      <c r="PN12" s="189"/>
      <c r="PO12" s="189">
        <f t="shared" si="16"/>
        <v>0</v>
      </c>
      <c r="PP12" s="189"/>
      <c r="PQ12" s="189"/>
      <c r="PR12" s="189"/>
      <c r="PS12" s="189"/>
      <c r="PT12" s="189"/>
      <c r="PU12" s="189"/>
      <c r="PV12" s="189"/>
      <c r="PW12" s="189"/>
      <c r="PX12" s="189">
        <f t="shared" si="17"/>
        <v>0</v>
      </c>
      <c r="PY12" s="189"/>
      <c r="PZ12" s="189"/>
      <c r="QA12" s="189"/>
      <c r="QB12" s="189"/>
      <c r="QC12" s="189"/>
      <c r="QD12" s="189"/>
      <c r="QE12" s="189"/>
      <c r="QF12" s="189"/>
      <c r="QG12" s="189">
        <f t="shared" si="18"/>
        <v>0</v>
      </c>
      <c r="QH12" s="189"/>
      <c r="QI12" s="189"/>
      <c r="QJ12" s="189"/>
      <c r="QK12" s="189"/>
      <c r="QL12" s="189"/>
      <c r="QM12" s="189"/>
      <c r="QN12" s="189"/>
      <c r="QO12" s="189"/>
      <c r="QP12" s="189">
        <f t="shared" si="19"/>
        <v>0</v>
      </c>
      <c r="QQ12" s="189"/>
      <c r="QR12" s="189"/>
      <c r="QS12" s="189"/>
      <c r="QT12" s="189"/>
      <c r="QU12" s="189"/>
      <c r="QV12" s="189"/>
      <c r="QW12" s="189"/>
      <c r="QX12" s="189"/>
      <c r="QY12" s="189">
        <f t="shared" si="20"/>
        <v>0</v>
      </c>
      <c r="QZ12" s="189"/>
      <c r="RA12" s="189"/>
      <c r="RB12" s="189"/>
      <c r="RC12" s="189"/>
      <c r="RD12" s="189"/>
      <c r="RE12" s="189"/>
      <c r="RF12" s="189"/>
      <c r="RG12" s="189"/>
      <c r="RH12" s="189">
        <f t="shared" si="21"/>
        <v>0</v>
      </c>
      <c r="RI12" s="189"/>
      <c r="RJ12" s="189"/>
      <c r="RK12" s="189"/>
      <c r="RL12" s="189"/>
      <c r="RM12" s="189"/>
      <c r="RN12" s="189"/>
      <c r="RO12" s="189"/>
      <c r="RP12" s="189"/>
      <c r="RQ12" s="189">
        <f t="shared" si="22"/>
        <v>0</v>
      </c>
      <c r="RR12" s="189"/>
      <c r="RS12" s="189"/>
      <c r="RT12" s="189"/>
      <c r="RU12" s="189"/>
      <c r="RV12" s="189"/>
      <c r="RW12" s="189"/>
      <c r="RX12" s="189"/>
      <c r="RY12" s="189"/>
      <c r="RZ12" s="189">
        <f t="shared" si="23"/>
        <v>0</v>
      </c>
      <c r="SA12" s="189"/>
      <c r="SB12" s="189"/>
      <c r="SC12" s="189"/>
      <c r="SD12" s="189"/>
      <c r="SE12" s="189"/>
      <c r="SF12" s="189"/>
      <c r="SG12" s="189"/>
      <c r="SH12" s="189"/>
      <c r="SI12" s="189">
        <f t="shared" si="24"/>
        <v>0</v>
      </c>
      <c r="SJ12" s="189"/>
      <c r="SK12" s="189"/>
      <c r="SL12" s="189"/>
      <c r="SM12" s="189"/>
      <c r="SN12" s="189"/>
      <c r="SO12" s="189"/>
      <c r="SP12" s="189"/>
      <c r="SQ12" s="189"/>
      <c r="SR12" s="189">
        <f t="shared" si="25"/>
        <v>0</v>
      </c>
      <c r="SS12" s="189"/>
      <c r="ST12" s="189"/>
      <c r="SU12" s="189"/>
      <c r="SV12" s="189"/>
      <c r="SW12" s="189"/>
      <c r="SX12" s="189"/>
      <c r="SY12" s="189"/>
      <c r="SZ12" s="189"/>
      <c r="TA12" s="189">
        <f t="shared" si="26"/>
        <v>0</v>
      </c>
      <c r="TB12" s="189"/>
      <c r="TC12" s="189"/>
      <c r="TD12" s="189"/>
      <c r="TE12" s="189"/>
      <c r="TF12" s="189"/>
      <c r="TG12" s="189"/>
      <c r="TH12" s="189"/>
      <c r="TI12" s="189"/>
      <c r="TJ12" s="189">
        <f t="shared" si="27"/>
        <v>0</v>
      </c>
      <c r="TK12" s="189"/>
      <c r="TL12" s="189"/>
      <c r="TM12" s="189"/>
      <c r="TN12" s="189"/>
      <c r="TO12" s="189"/>
      <c r="TP12" s="189"/>
      <c r="TQ12" s="189"/>
      <c r="TR12" s="189"/>
      <c r="TS12" s="189">
        <f t="shared" si="28"/>
        <v>0</v>
      </c>
      <c r="TT12" s="189"/>
      <c r="TU12" s="189"/>
      <c r="TV12" s="189"/>
      <c r="TW12" s="189"/>
      <c r="TX12" s="189"/>
      <c r="TY12" s="189"/>
      <c r="TZ12" s="189"/>
      <c r="UA12" s="189"/>
      <c r="UB12" s="189">
        <f t="shared" si="29"/>
        <v>0</v>
      </c>
      <c r="UC12" s="189"/>
      <c r="UD12" s="189"/>
      <c r="UE12" s="189"/>
      <c r="UF12" s="189"/>
      <c r="UG12" s="189"/>
      <c r="UH12" s="189"/>
      <c r="UI12" s="189"/>
      <c r="UJ12" s="189"/>
    </row>
    <row r="13" spans="1:556" x14ac:dyDescent="0.2">
      <c r="A13" s="186" t="s">
        <v>460</v>
      </c>
      <c r="B13" s="125"/>
      <c r="C13" s="187" t="s">
        <v>460</v>
      </c>
      <c r="D13" s="187"/>
      <c r="E13" s="126"/>
      <c r="F13" s="187" t="s">
        <v>460</v>
      </c>
      <c r="G13" s="187"/>
      <c r="H13" s="126"/>
      <c r="I13" s="187" t="s">
        <v>460</v>
      </c>
      <c r="J13" s="187"/>
      <c r="K13" s="126"/>
      <c r="L13" s="187" t="s">
        <v>460</v>
      </c>
      <c r="M13" s="187"/>
      <c r="N13" s="126"/>
      <c r="O13" s="187" t="s">
        <v>460</v>
      </c>
      <c r="P13" s="187"/>
      <c r="Q13" s="126"/>
      <c r="R13" s="187" t="s">
        <v>460</v>
      </c>
      <c r="S13" s="187"/>
      <c r="T13" s="126"/>
      <c r="U13" s="187" t="s">
        <v>460</v>
      </c>
      <c r="V13" s="187"/>
      <c r="W13" s="126"/>
      <c r="X13" s="187" t="s">
        <v>460</v>
      </c>
      <c r="Y13" s="187"/>
      <c r="Z13" s="126"/>
      <c r="AA13" s="187" t="s">
        <v>460</v>
      </c>
      <c r="AB13" s="187"/>
      <c r="AC13" s="126"/>
      <c r="AD13" s="187" t="s">
        <v>460</v>
      </c>
      <c r="AE13" s="187"/>
      <c r="AF13" s="126"/>
      <c r="AG13" s="188"/>
      <c r="AH13" s="188"/>
      <c r="AI13" s="173">
        <f t="shared" si="30"/>
        <v>0</v>
      </c>
      <c r="AJ13" s="187"/>
      <c r="AK13" s="144" t="s">
        <v>460</v>
      </c>
      <c r="AL13" s="144" t="s">
        <v>460</v>
      </c>
      <c r="AM13" s="144" t="s">
        <v>460</v>
      </c>
      <c r="AN13" s="144" t="s">
        <v>460</v>
      </c>
      <c r="AO13" s="144" t="s">
        <v>460</v>
      </c>
      <c r="AP13" s="144" t="s">
        <v>460</v>
      </c>
      <c r="AQ13" s="144" t="s">
        <v>460</v>
      </c>
      <c r="AR13" s="144" t="s">
        <v>460</v>
      </c>
      <c r="AS13" s="144" t="s">
        <v>460</v>
      </c>
      <c r="AT13" s="144" t="s">
        <v>460</v>
      </c>
      <c r="AU13" s="144" t="s">
        <v>460</v>
      </c>
      <c r="AV13" s="144" t="s">
        <v>460</v>
      </c>
      <c r="AW13" s="144" t="s">
        <v>460</v>
      </c>
      <c r="AX13" s="144" t="s">
        <v>460</v>
      </c>
      <c r="AY13" s="144" t="s">
        <v>460</v>
      </c>
      <c r="AZ13" s="144" t="s">
        <v>460</v>
      </c>
      <c r="BA13" s="144" t="s">
        <v>460</v>
      </c>
      <c r="BB13" s="144" t="s">
        <v>460</v>
      </c>
      <c r="BC13" s="144" t="s">
        <v>460</v>
      </c>
      <c r="BD13" s="144" t="s">
        <v>460</v>
      </c>
      <c r="BE13" s="144" t="s">
        <v>460</v>
      </c>
      <c r="BF13" s="144" t="s">
        <v>460</v>
      </c>
      <c r="BG13" s="144" t="s">
        <v>460</v>
      </c>
      <c r="BH13" s="144" t="s">
        <v>460</v>
      </c>
      <c r="BI13" s="144" t="s">
        <v>460</v>
      </c>
      <c r="BJ13" s="144" t="s">
        <v>460</v>
      </c>
      <c r="BK13" s="144" t="s">
        <v>460</v>
      </c>
      <c r="BL13" s="144" t="s">
        <v>460</v>
      </c>
      <c r="BM13" s="144" t="s">
        <v>460</v>
      </c>
      <c r="BN13" s="144" t="s">
        <v>460</v>
      </c>
      <c r="BO13" s="144" t="s">
        <v>460</v>
      </c>
      <c r="BP13" s="144" t="s">
        <v>460</v>
      </c>
      <c r="BQ13" s="144" t="s">
        <v>460</v>
      </c>
      <c r="BR13" s="144" t="s">
        <v>460</v>
      </c>
      <c r="BS13" s="144" t="s">
        <v>460</v>
      </c>
      <c r="BT13" s="144" t="s">
        <v>460</v>
      </c>
      <c r="BU13" s="144" t="s">
        <v>460</v>
      </c>
      <c r="BV13" s="144" t="s">
        <v>460</v>
      </c>
      <c r="BW13" s="144" t="s">
        <v>460</v>
      </c>
      <c r="BX13" s="144" t="s">
        <v>460</v>
      </c>
      <c r="BY13" s="144" t="s">
        <v>460</v>
      </c>
      <c r="BZ13" s="144" t="s">
        <v>460</v>
      </c>
      <c r="CA13" s="144" t="s">
        <v>460</v>
      </c>
      <c r="CB13" s="144" t="s">
        <v>460</v>
      </c>
      <c r="CC13" s="144" t="s">
        <v>460</v>
      </c>
      <c r="CD13" s="144" t="s">
        <v>460</v>
      </c>
      <c r="CE13" s="144" t="s">
        <v>460</v>
      </c>
      <c r="CF13" s="144" t="s">
        <v>460</v>
      </c>
      <c r="CG13" s="144" t="s">
        <v>460</v>
      </c>
      <c r="CH13" s="144" t="s">
        <v>460</v>
      </c>
      <c r="CI13" s="144" t="s">
        <v>460</v>
      </c>
      <c r="CJ13" s="144" t="s">
        <v>460</v>
      </c>
      <c r="CK13" s="189">
        <f t="shared" si="31"/>
        <v>0</v>
      </c>
      <c r="CL13" s="189">
        <f t="shared" si="32"/>
        <v>0</v>
      </c>
      <c r="CM13" s="189">
        <f t="shared" si="33"/>
        <v>0</v>
      </c>
      <c r="CN13" s="189">
        <f t="shared" si="34"/>
        <v>0</v>
      </c>
      <c r="CO13" s="189">
        <f t="shared" si="35"/>
        <v>0</v>
      </c>
      <c r="CP13" s="189">
        <f t="shared" si="36"/>
        <v>0</v>
      </c>
      <c r="CQ13" s="189">
        <f t="shared" si="37"/>
        <v>0</v>
      </c>
      <c r="CR13" s="189">
        <f t="shared" si="38"/>
        <v>0</v>
      </c>
      <c r="CS13" s="189">
        <f t="shared" si="39"/>
        <v>0</v>
      </c>
      <c r="CT13" s="189">
        <f t="shared" si="40"/>
        <v>0</v>
      </c>
      <c r="CU13" s="189"/>
      <c r="CV13" s="189"/>
      <c r="CW13" s="189"/>
      <c r="CX13" s="189"/>
      <c r="CY13" s="189"/>
      <c r="CZ13" s="189"/>
      <c r="DA13" s="189"/>
      <c r="DB13" s="189"/>
      <c r="DC13" s="189">
        <f t="shared" si="41"/>
        <v>0</v>
      </c>
      <c r="DD13" s="189"/>
      <c r="DE13" s="189"/>
      <c r="DF13" s="189"/>
      <c r="DG13" s="189"/>
      <c r="DH13" s="189"/>
      <c r="DI13" s="189"/>
      <c r="DJ13" s="189"/>
      <c r="DK13" s="189"/>
      <c r="DL13" s="189">
        <f t="shared" si="42"/>
        <v>0</v>
      </c>
      <c r="DM13" s="189"/>
      <c r="DN13" s="189"/>
      <c r="DO13" s="189"/>
      <c r="DP13" s="189"/>
      <c r="DQ13" s="189"/>
      <c r="DR13" s="189"/>
      <c r="DS13" s="189"/>
      <c r="DT13" s="189"/>
      <c r="DU13" s="189">
        <f t="shared" si="43"/>
        <v>0</v>
      </c>
      <c r="DV13" s="189"/>
      <c r="DW13" s="189"/>
      <c r="DX13" s="189"/>
      <c r="DY13" s="189"/>
      <c r="DZ13" s="189"/>
      <c r="EA13" s="189"/>
      <c r="EB13" s="189"/>
      <c r="EC13" s="189"/>
      <c r="ED13" s="189">
        <f t="shared" si="44"/>
        <v>0</v>
      </c>
      <c r="EE13" s="189"/>
      <c r="EF13" s="189"/>
      <c r="EG13" s="189"/>
      <c r="EH13" s="189"/>
      <c r="EI13" s="189"/>
      <c r="EJ13" s="189"/>
      <c r="EK13" s="189"/>
      <c r="EL13" s="189"/>
      <c r="EM13" s="189">
        <f t="shared" si="45"/>
        <v>0</v>
      </c>
      <c r="EN13" s="189"/>
      <c r="EO13" s="189"/>
      <c r="EP13" s="189"/>
      <c r="EQ13" s="189"/>
      <c r="ER13" s="189"/>
      <c r="ES13" s="189"/>
      <c r="ET13" s="189"/>
      <c r="EU13" s="189"/>
      <c r="EV13" s="189">
        <f t="shared" si="46"/>
        <v>0</v>
      </c>
      <c r="EW13" s="189"/>
      <c r="EX13" s="189"/>
      <c r="EY13" s="189"/>
      <c r="EZ13" s="189"/>
      <c r="FA13" s="189"/>
      <c r="FB13" s="189"/>
      <c r="FC13" s="189"/>
      <c r="FD13" s="189"/>
      <c r="FE13" s="189">
        <f t="shared" si="47"/>
        <v>0</v>
      </c>
      <c r="FF13" s="189"/>
      <c r="FG13" s="189"/>
      <c r="FH13" s="189"/>
      <c r="FI13" s="189"/>
      <c r="FJ13" s="189"/>
      <c r="FK13" s="189"/>
      <c r="FL13" s="189"/>
      <c r="FM13" s="189"/>
      <c r="FN13" s="189">
        <f t="shared" si="48"/>
        <v>0</v>
      </c>
      <c r="FO13" s="189"/>
      <c r="FP13" s="189"/>
      <c r="FQ13" s="189"/>
      <c r="FR13" s="189"/>
      <c r="FS13" s="189"/>
      <c r="FT13" s="189"/>
      <c r="FU13" s="189"/>
      <c r="FV13" s="189"/>
      <c r="FW13" s="189">
        <f t="shared" si="49"/>
        <v>0</v>
      </c>
      <c r="FX13" s="189"/>
      <c r="FY13" s="189"/>
      <c r="FZ13" s="189"/>
      <c r="GA13" s="189"/>
      <c r="GB13" s="189"/>
      <c r="GC13" s="189"/>
      <c r="GD13" s="189"/>
      <c r="GE13" s="189"/>
      <c r="GF13" s="189">
        <f t="shared" si="50"/>
        <v>0</v>
      </c>
      <c r="GG13" s="189"/>
      <c r="GH13" s="189"/>
      <c r="GI13" s="189"/>
      <c r="GJ13" s="189"/>
      <c r="GK13" s="189"/>
      <c r="GL13" s="189"/>
      <c r="GM13" s="189"/>
      <c r="GN13" s="189"/>
      <c r="GO13" s="189">
        <f t="shared" si="51"/>
        <v>0</v>
      </c>
      <c r="GP13" s="189"/>
      <c r="GQ13" s="189"/>
      <c r="GR13" s="189"/>
      <c r="GS13" s="189"/>
      <c r="GT13" s="189"/>
      <c r="GU13" s="189"/>
      <c r="GV13" s="189"/>
      <c r="GW13" s="189"/>
      <c r="GX13" s="189">
        <f t="shared" si="52"/>
        <v>0</v>
      </c>
      <c r="GY13" s="189"/>
      <c r="GZ13" s="189"/>
      <c r="HA13" s="189"/>
      <c r="HB13" s="189"/>
      <c r="HC13" s="189"/>
      <c r="HD13" s="189"/>
      <c r="HE13" s="189"/>
      <c r="HF13" s="189"/>
      <c r="HG13" s="189">
        <f t="shared" si="53"/>
        <v>0</v>
      </c>
      <c r="HH13" s="189"/>
      <c r="HI13" s="189"/>
      <c r="HJ13" s="189"/>
      <c r="HK13" s="189"/>
      <c r="HL13" s="189"/>
      <c r="HM13" s="189"/>
      <c r="HN13" s="189"/>
      <c r="HO13" s="189"/>
      <c r="HP13" s="189">
        <f t="shared" si="54"/>
        <v>0</v>
      </c>
      <c r="HQ13" s="189"/>
      <c r="HR13" s="189"/>
      <c r="HS13" s="189"/>
      <c r="HT13" s="189"/>
      <c r="HU13" s="189"/>
      <c r="HV13" s="189"/>
      <c r="HW13" s="189"/>
      <c r="HX13" s="189"/>
      <c r="HY13" s="189">
        <f t="shared" si="55"/>
        <v>0</v>
      </c>
      <c r="HZ13" s="189"/>
      <c r="IA13" s="189"/>
      <c r="IB13" s="189"/>
      <c r="IC13" s="189"/>
      <c r="ID13" s="189"/>
      <c r="IE13" s="189"/>
      <c r="IF13" s="189"/>
      <c r="IG13" s="189"/>
      <c r="IH13" s="189">
        <f t="shared" si="56"/>
        <v>0</v>
      </c>
      <c r="II13" s="189"/>
      <c r="IJ13" s="189"/>
      <c r="IK13" s="189"/>
      <c r="IL13" s="189"/>
      <c r="IM13" s="189"/>
      <c r="IN13" s="189"/>
      <c r="IO13" s="189"/>
      <c r="IP13" s="189"/>
      <c r="IQ13" s="189">
        <f t="shared" si="57"/>
        <v>0</v>
      </c>
      <c r="IR13" s="189"/>
      <c r="IS13" s="189"/>
      <c r="IT13" s="189"/>
      <c r="IU13" s="189"/>
      <c r="IV13" s="189"/>
      <c r="IW13" s="189"/>
      <c r="IX13" s="189"/>
      <c r="IY13" s="189"/>
      <c r="IZ13" s="189">
        <f t="shared" si="58"/>
        <v>0</v>
      </c>
      <c r="JA13" s="189"/>
      <c r="JB13" s="189"/>
      <c r="JC13" s="189"/>
      <c r="JD13" s="189"/>
      <c r="JE13" s="189"/>
      <c r="JF13" s="189"/>
      <c r="JG13" s="189"/>
      <c r="JH13" s="189"/>
      <c r="JI13" s="189">
        <f t="shared" si="59"/>
        <v>0</v>
      </c>
      <c r="JJ13" s="189"/>
      <c r="JK13" s="189"/>
      <c r="JL13" s="189"/>
      <c r="JM13" s="189"/>
      <c r="JN13" s="189"/>
      <c r="JO13" s="189"/>
      <c r="JP13" s="189"/>
      <c r="JQ13" s="189"/>
      <c r="JR13" s="189">
        <f t="shared" si="60"/>
        <v>0</v>
      </c>
      <c r="JS13" s="189"/>
      <c r="JT13" s="189"/>
      <c r="JU13" s="189"/>
      <c r="JV13" s="189"/>
      <c r="JW13" s="189"/>
      <c r="JX13" s="189"/>
      <c r="JY13" s="189"/>
      <c r="JZ13" s="189"/>
      <c r="KA13" s="189">
        <f t="shared" si="1"/>
        <v>0</v>
      </c>
      <c r="KB13" s="189"/>
      <c r="KC13" s="189"/>
      <c r="KD13" s="189"/>
      <c r="KE13" s="189"/>
      <c r="KF13" s="189"/>
      <c r="KG13" s="189"/>
      <c r="KH13" s="189"/>
      <c r="KI13" s="189"/>
      <c r="KJ13" s="189">
        <f t="shared" si="2"/>
        <v>0</v>
      </c>
      <c r="KK13" s="189"/>
      <c r="KL13" s="189"/>
      <c r="KM13" s="189"/>
      <c r="KN13" s="189"/>
      <c r="KO13" s="189"/>
      <c r="KP13" s="189"/>
      <c r="KQ13" s="189"/>
      <c r="KR13" s="189"/>
      <c r="KS13" s="189">
        <f t="shared" si="3"/>
        <v>0</v>
      </c>
      <c r="KT13" s="189"/>
      <c r="KU13" s="189"/>
      <c r="KV13" s="189"/>
      <c r="KW13" s="189"/>
      <c r="KX13" s="189"/>
      <c r="KY13" s="189"/>
      <c r="KZ13" s="189"/>
      <c r="LA13" s="189"/>
      <c r="LB13" s="189">
        <f t="shared" si="4"/>
        <v>0</v>
      </c>
      <c r="LC13" s="189"/>
      <c r="LD13" s="189"/>
      <c r="LE13" s="189"/>
      <c r="LF13" s="189"/>
      <c r="LG13" s="189"/>
      <c r="LH13" s="189"/>
      <c r="LI13" s="189"/>
      <c r="LJ13" s="189"/>
      <c r="LK13" s="189">
        <f t="shared" si="5"/>
        <v>0</v>
      </c>
      <c r="LL13" s="189"/>
      <c r="LM13" s="189"/>
      <c r="LN13" s="189"/>
      <c r="LO13" s="189"/>
      <c r="LP13" s="189"/>
      <c r="LQ13" s="189"/>
      <c r="LR13" s="189"/>
      <c r="LS13" s="189"/>
      <c r="LT13" s="189">
        <f t="shared" si="6"/>
        <v>0</v>
      </c>
      <c r="LU13" s="189"/>
      <c r="LV13" s="189"/>
      <c r="LW13" s="189"/>
      <c r="LX13" s="189"/>
      <c r="LY13" s="189"/>
      <c r="LZ13" s="189"/>
      <c r="MA13" s="189"/>
      <c r="MB13" s="189"/>
      <c r="MC13" s="189">
        <f t="shared" si="7"/>
        <v>0</v>
      </c>
      <c r="MD13" s="189"/>
      <c r="ME13" s="189"/>
      <c r="MF13" s="189"/>
      <c r="MG13" s="189"/>
      <c r="MH13" s="189"/>
      <c r="MI13" s="189"/>
      <c r="MJ13" s="189"/>
      <c r="MK13" s="189"/>
      <c r="ML13" s="189">
        <f t="shared" si="8"/>
        <v>0</v>
      </c>
      <c r="MM13" s="189"/>
      <c r="MN13" s="189"/>
      <c r="MO13" s="189"/>
      <c r="MP13" s="189"/>
      <c r="MQ13" s="189"/>
      <c r="MR13" s="189"/>
      <c r="MS13" s="189"/>
      <c r="MT13" s="189"/>
      <c r="MU13" s="189">
        <f t="shared" si="61"/>
        <v>0</v>
      </c>
      <c r="MV13" s="189"/>
      <c r="MW13" s="189"/>
      <c r="MX13" s="189"/>
      <c r="MY13" s="189"/>
      <c r="MZ13" s="189"/>
      <c r="NA13" s="189"/>
      <c r="NB13" s="189"/>
      <c r="NC13" s="189"/>
      <c r="ND13" s="189">
        <f t="shared" si="9"/>
        <v>0</v>
      </c>
      <c r="NE13" s="189"/>
      <c r="NF13" s="189"/>
      <c r="NG13" s="189"/>
      <c r="NH13" s="189"/>
      <c r="NI13" s="189"/>
      <c r="NJ13" s="189"/>
      <c r="NK13" s="189"/>
      <c r="NL13" s="189"/>
      <c r="NM13" s="189">
        <f t="shared" si="10"/>
        <v>0</v>
      </c>
      <c r="NN13" s="189"/>
      <c r="NO13" s="189"/>
      <c r="NP13" s="189"/>
      <c r="NQ13" s="189"/>
      <c r="NR13" s="189"/>
      <c r="NS13" s="189"/>
      <c r="NT13" s="189"/>
      <c r="NU13" s="189"/>
      <c r="NV13" s="189">
        <f t="shared" si="11"/>
        <v>0</v>
      </c>
      <c r="NW13" s="189"/>
      <c r="NX13" s="189"/>
      <c r="NY13" s="189"/>
      <c r="NZ13" s="189"/>
      <c r="OA13" s="189"/>
      <c r="OB13" s="189"/>
      <c r="OC13" s="189"/>
      <c r="OD13" s="189"/>
      <c r="OE13" s="189">
        <f t="shared" si="12"/>
        <v>0</v>
      </c>
      <c r="OF13" s="189"/>
      <c r="OG13" s="189"/>
      <c r="OH13" s="189"/>
      <c r="OI13" s="189"/>
      <c r="OJ13" s="189"/>
      <c r="OK13" s="189"/>
      <c r="OL13" s="189"/>
      <c r="OM13" s="189"/>
      <c r="ON13" s="189">
        <f t="shared" si="13"/>
        <v>0</v>
      </c>
      <c r="OO13" s="189"/>
      <c r="OP13" s="189"/>
      <c r="OQ13" s="189"/>
      <c r="OR13" s="189"/>
      <c r="OS13" s="189"/>
      <c r="OT13" s="189"/>
      <c r="OU13" s="189"/>
      <c r="OV13" s="189"/>
      <c r="OW13" s="189">
        <f t="shared" si="14"/>
        <v>0</v>
      </c>
      <c r="OX13" s="189"/>
      <c r="OY13" s="189"/>
      <c r="OZ13" s="189"/>
      <c r="PA13" s="189"/>
      <c r="PB13" s="189"/>
      <c r="PC13" s="189"/>
      <c r="PD13" s="189"/>
      <c r="PE13" s="189"/>
      <c r="PF13" s="189">
        <f t="shared" si="15"/>
        <v>0</v>
      </c>
      <c r="PG13" s="189"/>
      <c r="PH13" s="189"/>
      <c r="PI13" s="189"/>
      <c r="PJ13" s="189"/>
      <c r="PK13" s="189"/>
      <c r="PL13" s="189"/>
      <c r="PM13" s="189"/>
      <c r="PN13" s="189"/>
      <c r="PO13" s="189">
        <f t="shared" si="16"/>
        <v>0</v>
      </c>
      <c r="PP13" s="189"/>
      <c r="PQ13" s="189"/>
      <c r="PR13" s="189"/>
      <c r="PS13" s="189"/>
      <c r="PT13" s="189"/>
      <c r="PU13" s="189"/>
      <c r="PV13" s="189"/>
      <c r="PW13" s="189"/>
      <c r="PX13" s="189">
        <f t="shared" si="17"/>
        <v>0</v>
      </c>
      <c r="PY13" s="189"/>
      <c r="PZ13" s="189"/>
      <c r="QA13" s="189"/>
      <c r="QB13" s="189"/>
      <c r="QC13" s="189"/>
      <c r="QD13" s="189"/>
      <c r="QE13" s="189"/>
      <c r="QF13" s="189"/>
      <c r="QG13" s="189">
        <f t="shared" si="18"/>
        <v>0</v>
      </c>
      <c r="QH13" s="189"/>
      <c r="QI13" s="189"/>
      <c r="QJ13" s="189"/>
      <c r="QK13" s="189"/>
      <c r="QL13" s="189"/>
      <c r="QM13" s="189"/>
      <c r="QN13" s="189"/>
      <c r="QO13" s="189"/>
      <c r="QP13" s="189">
        <f t="shared" si="19"/>
        <v>0</v>
      </c>
      <c r="QQ13" s="189"/>
      <c r="QR13" s="189"/>
      <c r="QS13" s="189"/>
      <c r="QT13" s="189"/>
      <c r="QU13" s="189"/>
      <c r="QV13" s="189"/>
      <c r="QW13" s="189"/>
      <c r="QX13" s="189"/>
      <c r="QY13" s="189">
        <f t="shared" si="20"/>
        <v>0</v>
      </c>
      <c r="QZ13" s="189"/>
      <c r="RA13" s="189"/>
      <c r="RB13" s="189"/>
      <c r="RC13" s="189"/>
      <c r="RD13" s="189"/>
      <c r="RE13" s="189"/>
      <c r="RF13" s="189"/>
      <c r="RG13" s="189"/>
      <c r="RH13" s="189">
        <f t="shared" si="21"/>
        <v>0</v>
      </c>
      <c r="RI13" s="189"/>
      <c r="RJ13" s="189"/>
      <c r="RK13" s="189"/>
      <c r="RL13" s="189"/>
      <c r="RM13" s="189"/>
      <c r="RN13" s="189"/>
      <c r="RO13" s="189"/>
      <c r="RP13" s="189"/>
      <c r="RQ13" s="189">
        <f t="shared" si="22"/>
        <v>0</v>
      </c>
      <c r="RR13" s="189"/>
      <c r="RS13" s="189"/>
      <c r="RT13" s="189"/>
      <c r="RU13" s="189"/>
      <c r="RV13" s="189"/>
      <c r="RW13" s="189"/>
      <c r="RX13" s="189"/>
      <c r="RY13" s="189"/>
      <c r="RZ13" s="189">
        <f t="shared" si="23"/>
        <v>0</v>
      </c>
      <c r="SA13" s="189"/>
      <c r="SB13" s="189"/>
      <c r="SC13" s="189"/>
      <c r="SD13" s="189"/>
      <c r="SE13" s="189"/>
      <c r="SF13" s="189"/>
      <c r="SG13" s="189"/>
      <c r="SH13" s="189"/>
      <c r="SI13" s="189">
        <f t="shared" si="24"/>
        <v>0</v>
      </c>
      <c r="SJ13" s="189"/>
      <c r="SK13" s="189"/>
      <c r="SL13" s="189"/>
      <c r="SM13" s="189"/>
      <c r="SN13" s="189"/>
      <c r="SO13" s="189"/>
      <c r="SP13" s="189"/>
      <c r="SQ13" s="189"/>
      <c r="SR13" s="189">
        <f t="shared" si="25"/>
        <v>0</v>
      </c>
      <c r="SS13" s="189"/>
      <c r="ST13" s="189"/>
      <c r="SU13" s="189"/>
      <c r="SV13" s="189"/>
      <c r="SW13" s="189"/>
      <c r="SX13" s="189"/>
      <c r="SY13" s="189"/>
      <c r="SZ13" s="189"/>
      <c r="TA13" s="189">
        <f t="shared" si="26"/>
        <v>0</v>
      </c>
      <c r="TB13" s="189"/>
      <c r="TC13" s="189"/>
      <c r="TD13" s="189"/>
      <c r="TE13" s="189"/>
      <c r="TF13" s="189"/>
      <c r="TG13" s="189"/>
      <c r="TH13" s="189"/>
      <c r="TI13" s="189"/>
      <c r="TJ13" s="189">
        <f t="shared" si="27"/>
        <v>0</v>
      </c>
      <c r="TK13" s="189"/>
      <c r="TL13" s="189"/>
      <c r="TM13" s="189"/>
      <c r="TN13" s="189"/>
      <c r="TO13" s="189"/>
      <c r="TP13" s="189"/>
      <c r="TQ13" s="189"/>
      <c r="TR13" s="189"/>
      <c r="TS13" s="189">
        <f t="shared" si="28"/>
        <v>0</v>
      </c>
      <c r="TT13" s="189"/>
      <c r="TU13" s="189"/>
      <c r="TV13" s="189"/>
      <c r="TW13" s="189"/>
      <c r="TX13" s="189"/>
      <c r="TY13" s="189"/>
      <c r="TZ13" s="189"/>
      <c r="UA13" s="189"/>
      <c r="UB13" s="189">
        <f t="shared" si="29"/>
        <v>0</v>
      </c>
      <c r="UC13" s="189"/>
      <c r="UD13" s="189"/>
      <c r="UE13" s="189"/>
      <c r="UF13" s="189"/>
      <c r="UG13" s="189"/>
      <c r="UH13" s="189"/>
      <c r="UI13" s="189"/>
      <c r="UJ13" s="189"/>
    </row>
    <row r="14" spans="1:556" x14ac:dyDescent="0.2">
      <c r="A14" s="186" t="s">
        <v>460</v>
      </c>
      <c r="B14" s="125"/>
      <c r="C14" s="187" t="s">
        <v>460</v>
      </c>
      <c r="D14" s="187"/>
      <c r="E14" s="126"/>
      <c r="F14" s="187" t="s">
        <v>460</v>
      </c>
      <c r="G14" s="187"/>
      <c r="H14" s="126"/>
      <c r="I14" s="187" t="s">
        <v>460</v>
      </c>
      <c r="J14" s="187"/>
      <c r="K14" s="126"/>
      <c r="L14" s="187" t="s">
        <v>460</v>
      </c>
      <c r="M14" s="187"/>
      <c r="N14" s="126"/>
      <c r="O14" s="187" t="s">
        <v>460</v>
      </c>
      <c r="P14" s="187"/>
      <c r="Q14" s="126"/>
      <c r="R14" s="187" t="s">
        <v>460</v>
      </c>
      <c r="S14" s="187"/>
      <c r="T14" s="126"/>
      <c r="U14" s="187" t="s">
        <v>460</v>
      </c>
      <c r="V14" s="187"/>
      <c r="W14" s="126"/>
      <c r="X14" s="187" t="s">
        <v>460</v>
      </c>
      <c r="Y14" s="187"/>
      <c r="Z14" s="126"/>
      <c r="AA14" s="187" t="s">
        <v>460</v>
      </c>
      <c r="AB14" s="187"/>
      <c r="AC14" s="126"/>
      <c r="AD14" s="187" t="s">
        <v>460</v>
      </c>
      <c r="AE14" s="187"/>
      <c r="AF14" s="126"/>
      <c r="AG14" s="188"/>
      <c r="AH14" s="188"/>
      <c r="AI14" s="173">
        <f t="shared" si="30"/>
        <v>0</v>
      </c>
      <c r="AJ14" s="187"/>
      <c r="AK14" s="144" t="s">
        <v>460</v>
      </c>
      <c r="AL14" s="144" t="s">
        <v>460</v>
      </c>
      <c r="AM14" s="144" t="s">
        <v>460</v>
      </c>
      <c r="AN14" s="144" t="s">
        <v>460</v>
      </c>
      <c r="AO14" s="144" t="s">
        <v>460</v>
      </c>
      <c r="AP14" s="144" t="s">
        <v>460</v>
      </c>
      <c r="AQ14" s="144" t="s">
        <v>460</v>
      </c>
      <c r="AR14" s="144" t="s">
        <v>460</v>
      </c>
      <c r="AS14" s="144" t="s">
        <v>460</v>
      </c>
      <c r="AT14" s="144" t="s">
        <v>460</v>
      </c>
      <c r="AU14" s="144" t="s">
        <v>460</v>
      </c>
      <c r="AV14" s="144" t="s">
        <v>460</v>
      </c>
      <c r="AW14" s="144" t="s">
        <v>460</v>
      </c>
      <c r="AX14" s="144" t="s">
        <v>460</v>
      </c>
      <c r="AY14" s="144" t="s">
        <v>460</v>
      </c>
      <c r="AZ14" s="144" t="s">
        <v>460</v>
      </c>
      <c r="BA14" s="144" t="s">
        <v>460</v>
      </c>
      <c r="BB14" s="144" t="s">
        <v>460</v>
      </c>
      <c r="BC14" s="144" t="s">
        <v>460</v>
      </c>
      <c r="BD14" s="144" t="s">
        <v>460</v>
      </c>
      <c r="BE14" s="144" t="s">
        <v>460</v>
      </c>
      <c r="BF14" s="144" t="s">
        <v>460</v>
      </c>
      <c r="BG14" s="144" t="s">
        <v>460</v>
      </c>
      <c r="BH14" s="144" t="s">
        <v>460</v>
      </c>
      <c r="BI14" s="144" t="s">
        <v>460</v>
      </c>
      <c r="BJ14" s="144" t="s">
        <v>460</v>
      </c>
      <c r="BK14" s="144" t="s">
        <v>460</v>
      </c>
      <c r="BL14" s="144" t="s">
        <v>460</v>
      </c>
      <c r="BM14" s="144" t="s">
        <v>460</v>
      </c>
      <c r="BN14" s="144" t="s">
        <v>460</v>
      </c>
      <c r="BO14" s="144" t="s">
        <v>460</v>
      </c>
      <c r="BP14" s="144" t="s">
        <v>460</v>
      </c>
      <c r="BQ14" s="144" t="s">
        <v>460</v>
      </c>
      <c r="BR14" s="144" t="s">
        <v>460</v>
      </c>
      <c r="BS14" s="144" t="s">
        <v>460</v>
      </c>
      <c r="BT14" s="144" t="s">
        <v>460</v>
      </c>
      <c r="BU14" s="144" t="s">
        <v>460</v>
      </c>
      <c r="BV14" s="144" t="s">
        <v>460</v>
      </c>
      <c r="BW14" s="144" t="s">
        <v>460</v>
      </c>
      <c r="BX14" s="144" t="s">
        <v>460</v>
      </c>
      <c r="BY14" s="144" t="s">
        <v>460</v>
      </c>
      <c r="BZ14" s="144" t="s">
        <v>460</v>
      </c>
      <c r="CA14" s="144" t="s">
        <v>460</v>
      </c>
      <c r="CB14" s="144" t="s">
        <v>460</v>
      </c>
      <c r="CC14" s="144" t="s">
        <v>460</v>
      </c>
      <c r="CD14" s="144" t="s">
        <v>460</v>
      </c>
      <c r="CE14" s="144" t="s">
        <v>460</v>
      </c>
      <c r="CF14" s="144" t="s">
        <v>460</v>
      </c>
      <c r="CG14" s="144" t="s">
        <v>460</v>
      </c>
      <c r="CH14" s="144" t="s">
        <v>460</v>
      </c>
      <c r="CI14" s="144" t="s">
        <v>460</v>
      </c>
      <c r="CJ14" s="144" t="s">
        <v>460</v>
      </c>
      <c r="CK14" s="189">
        <f t="shared" si="31"/>
        <v>0</v>
      </c>
      <c r="CL14" s="189">
        <f t="shared" si="32"/>
        <v>0</v>
      </c>
      <c r="CM14" s="189">
        <f t="shared" si="33"/>
        <v>0</v>
      </c>
      <c r="CN14" s="189">
        <f t="shared" si="34"/>
        <v>0</v>
      </c>
      <c r="CO14" s="189">
        <f t="shared" si="35"/>
        <v>0</v>
      </c>
      <c r="CP14" s="189">
        <f t="shared" si="36"/>
        <v>0</v>
      </c>
      <c r="CQ14" s="189">
        <f t="shared" si="37"/>
        <v>0</v>
      </c>
      <c r="CR14" s="189">
        <f t="shared" si="38"/>
        <v>0</v>
      </c>
      <c r="CS14" s="189">
        <f t="shared" si="39"/>
        <v>0</v>
      </c>
      <c r="CT14" s="189">
        <f t="shared" si="40"/>
        <v>0</v>
      </c>
      <c r="CU14" s="189"/>
      <c r="CV14" s="189"/>
      <c r="CW14" s="189"/>
      <c r="CX14" s="189"/>
      <c r="CY14" s="189"/>
      <c r="CZ14" s="189"/>
      <c r="DA14" s="189"/>
      <c r="DB14" s="189"/>
      <c r="DC14" s="189">
        <f t="shared" si="41"/>
        <v>0</v>
      </c>
      <c r="DD14" s="189"/>
      <c r="DE14" s="189"/>
      <c r="DF14" s="189"/>
      <c r="DG14" s="189"/>
      <c r="DH14" s="189"/>
      <c r="DI14" s="189"/>
      <c r="DJ14" s="189"/>
      <c r="DK14" s="189"/>
      <c r="DL14" s="189">
        <f t="shared" si="42"/>
        <v>0</v>
      </c>
      <c r="DM14" s="189"/>
      <c r="DN14" s="189"/>
      <c r="DO14" s="189"/>
      <c r="DP14" s="189"/>
      <c r="DQ14" s="189"/>
      <c r="DR14" s="189"/>
      <c r="DS14" s="189"/>
      <c r="DT14" s="189"/>
      <c r="DU14" s="189">
        <f t="shared" si="43"/>
        <v>0</v>
      </c>
      <c r="DV14" s="189"/>
      <c r="DW14" s="189"/>
      <c r="DX14" s="189"/>
      <c r="DY14" s="189"/>
      <c r="DZ14" s="189"/>
      <c r="EA14" s="189"/>
      <c r="EB14" s="189"/>
      <c r="EC14" s="189"/>
      <c r="ED14" s="189">
        <f t="shared" si="44"/>
        <v>0</v>
      </c>
      <c r="EE14" s="189"/>
      <c r="EF14" s="189"/>
      <c r="EG14" s="189"/>
      <c r="EH14" s="189"/>
      <c r="EI14" s="189"/>
      <c r="EJ14" s="189"/>
      <c r="EK14" s="189"/>
      <c r="EL14" s="189"/>
      <c r="EM14" s="189">
        <f t="shared" si="45"/>
        <v>0</v>
      </c>
      <c r="EN14" s="189"/>
      <c r="EO14" s="189"/>
      <c r="EP14" s="189"/>
      <c r="EQ14" s="189"/>
      <c r="ER14" s="189"/>
      <c r="ES14" s="189"/>
      <c r="ET14" s="189"/>
      <c r="EU14" s="189"/>
      <c r="EV14" s="189">
        <f t="shared" si="46"/>
        <v>0</v>
      </c>
      <c r="EW14" s="189"/>
      <c r="EX14" s="189"/>
      <c r="EY14" s="189"/>
      <c r="EZ14" s="189"/>
      <c r="FA14" s="189"/>
      <c r="FB14" s="189"/>
      <c r="FC14" s="189"/>
      <c r="FD14" s="189"/>
      <c r="FE14" s="189">
        <f t="shared" si="47"/>
        <v>0</v>
      </c>
      <c r="FF14" s="189"/>
      <c r="FG14" s="189"/>
      <c r="FH14" s="189"/>
      <c r="FI14" s="189"/>
      <c r="FJ14" s="189"/>
      <c r="FK14" s="189"/>
      <c r="FL14" s="189"/>
      <c r="FM14" s="189"/>
      <c r="FN14" s="189">
        <f t="shared" si="48"/>
        <v>0</v>
      </c>
      <c r="FO14" s="189"/>
      <c r="FP14" s="189"/>
      <c r="FQ14" s="189"/>
      <c r="FR14" s="189"/>
      <c r="FS14" s="189"/>
      <c r="FT14" s="189"/>
      <c r="FU14" s="189"/>
      <c r="FV14" s="189"/>
      <c r="FW14" s="189">
        <f t="shared" si="49"/>
        <v>0</v>
      </c>
      <c r="FX14" s="189"/>
      <c r="FY14" s="189"/>
      <c r="FZ14" s="189"/>
      <c r="GA14" s="189"/>
      <c r="GB14" s="189"/>
      <c r="GC14" s="189"/>
      <c r="GD14" s="189"/>
      <c r="GE14" s="189"/>
      <c r="GF14" s="189">
        <f t="shared" si="50"/>
        <v>0</v>
      </c>
      <c r="GG14" s="189"/>
      <c r="GH14" s="189"/>
      <c r="GI14" s="189"/>
      <c r="GJ14" s="189"/>
      <c r="GK14" s="189"/>
      <c r="GL14" s="189"/>
      <c r="GM14" s="189"/>
      <c r="GN14" s="189"/>
      <c r="GO14" s="189">
        <f t="shared" si="51"/>
        <v>0</v>
      </c>
      <c r="GP14" s="189"/>
      <c r="GQ14" s="189"/>
      <c r="GR14" s="189"/>
      <c r="GS14" s="189"/>
      <c r="GT14" s="189"/>
      <c r="GU14" s="189"/>
      <c r="GV14" s="189"/>
      <c r="GW14" s="189"/>
      <c r="GX14" s="189">
        <f t="shared" si="52"/>
        <v>0</v>
      </c>
      <c r="GY14" s="189"/>
      <c r="GZ14" s="189"/>
      <c r="HA14" s="189"/>
      <c r="HB14" s="189"/>
      <c r="HC14" s="189"/>
      <c r="HD14" s="189"/>
      <c r="HE14" s="189"/>
      <c r="HF14" s="189"/>
      <c r="HG14" s="189">
        <f t="shared" si="53"/>
        <v>0</v>
      </c>
      <c r="HH14" s="189"/>
      <c r="HI14" s="189"/>
      <c r="HJ14" s="189"/>
      <c r="HK14" s="189"/>
      <c r="HL14" s="189"/>
      <c r="HM14" s="189"/>
      <c r="HN14" s="189"/>
      <c r="HO14" s="189"/>
      <c r="HP14" s="189">
        <f t="shared" si="54"/>
        <v>0</v>
      </c>
      <c r="HQ14" s="189"/>
      <c r="HR14" s="189"/>
      <c r="HS14" s="189"/>
      <c r="HT14" s="189"/>
      <c r="HU14" s="189"/>
      <c r="HV14" s="189"/>
      <c r="HW14" s="189"/>
      <c r="HX14" s="189"/>
      <c r="HY14" s="189">
        <f t="shared" si="55"/>
        <v>0</v>
      </c>
      <c r="HZ14" s="189"/>
      <c r="IA14" s="189"/>
      <c r="IB14" s="189"/>
      <c r="IC14" s="189"/>
      <c r="ID14" s="189"/>
      <c r="IE14" s="189"/>
      <c r="IF14" s="189"/>
      <c r="IG14" s="189"/>
      <c r="IH14" s="189">
        <f t="shared" si="56"/>
        <v>0</v>
      </c>
      <c r="II14" s="189"/>
      <c r="IJ14" s="189"/>
      <c r="IK14" s="189"/>
      <c r="IL14" s="189"/>
      <c r="IM14" s="189"/>
      <c r="IN14" s="189"/>
      <c r="IO14" s="189"/>
      <c r="IP14" s="189"/>
      <c r="IQ14" s="189">
        <f t="shared" si="57"/>
        <v>0</v>
      </c>
      <c r="IR14" s="189"/>
      <c r="IS14" s="189"/>
      <c r="IT14" s="189"/>
      <c r="IU14" s="189"/>
      <c r="IV14" s="189"/>
      <c r="IW14" s="189"/>
      <c r="IX14" s="189"/>
      <c r="IY14" s="189"/>
      <c r="IZ14" s="189">
        <f t="shared" si="58"/>
        <v>0</v>
      </c>
      <c r="JA14" s="189"/>
      <c r="JB14" s="189"/>
      <c r="JC14" s="189"/>
      <c r="JD14" s="189"/>
      <c r="JE14" s="189"/>
      <c r="JF14" s="189"/>
      <c r="JG14" s="189"/>
      <c r="JH14" s="189"/>
      <c r="JI14" s="189">
        <f t="shared" si="59"/>
        <v>0</v>
      </c>
      <c r="JJ14" s="189"/>
      <c r="JK14" s="189"/>
      <c r="JL14" s="189"/>
      <c r="JM14" s="189"/>
      <c r="JN14" s="189"/>
      <c r="JO14" s="189"/>
      <c r="JP14" s="189"/>
      <c r="JQ14" s="189"/>
      <c r="JR14" s="189">
        <f t="shared" si="60"/>
        <v>0</v>
      </c>
      <c r="JS14" s="189"/>
      <c r="JT14" s="189"/>
      <c r="JU14" s="189"/>
      <c r="JV14" s="189"/>
      <c r="JW14" s="189"/>
      <c r="JX14" s="189"/>
      <c r="JY14" s="189"/>
      <c r="JZ14" s="189"/>
      <c r="KA14" s="189">
        <f t="shared" si="1"/>
        <v>0</v>
      </c>
      <c r="KB14" s="189"/>
      <c r="KC14" s="189"/>
      <c r="KD14" s="189"/>
      <c r="KE14" s="189"/>
      <c r="KF14" s="189"/>
      <c r="KG14" s="189"/>
      <c r="KH14" s="189"/>
      <c r="KI14" s="189"/>
      <c r="KJ14" s="189">
        <f t="shared" si="2"/>
        <v>0</v>
      </c>
      <c r="KK14" s="189"/>
      <c r="KL14" s="189"/>
      <c r="KM14" s="189"/>
      <c r="KN14" s="189"/>
      <c r="KO14" s="189"/>
      <c r="KP14" s="189"/>
      <c r="KQ14" s="189"/>
      <c r="KR14" s="189"/>
      <c r="KS14" s="189">
        <f t="shared" si="3"/>
        <v>0</v>
      </c>
      <c r="KT14" s="189"/>
      <c r="KU14" s="189"/>
      <c r="KV14" s="189"/>
      <c r="KW14" s="189"/>
      <c r="KX14" s="189"/>
      <c r="KY14" s="189"/>
      <c r="KZ14" s="189"/>
      <c r="LA14" s="189"/>
      <c r="LB14" s="189">
        <f t="shared" si="4"/>
        <v>0</v>
      </c>
      <c r="LC14" s="189"/>
      <c r="LD14" s="189"/>
      <c r="LE14" s="189"/>
      <c r="LF14" s="189"/>
      <c r="LG14" s="189"/>
      <c r="LH14" s="189"/>
      <c r="LI14" s="189"/>
      <c r="LJ14" s="189"/>
      <c r="LK14" s="189">
        <f t="shared" si="5"/>
        <v>0</v>
      </c>
      <c r="LL14" s="189"/>
      <c r="LM14" s="189"/>
      <c r="LN14" s="189"/>
      <c r="LO14" s="189"/>
      <c r="LP14" s="189"/>
      <c r="LQ14" s="189"/>
      <c r="LR14" s="189"/>
      <c r="LS14" s="189"/>
      <c r="LT14" s="189">
        <f t="shared" si="6"/>
        <v>0</v>
      </c>
      <c r="LU14" s="189"/>
      <c r="LV14" s="189"/>
      <c r="LW14" s="189"/>
      <c r="LX14" s="189"/>
      <c r="LY14" s="189"/>
      <c r="LZ14" s="189"/>
      <c r="MA14" s="189"/>
      <c r="MB14" s="189"/>
      <c r="MC14" s="189">
        <f t="shared" si="7"/>
        <v>0</v>
      </c>
      <c r="MD14" s="189"/>
      <c r="ME14" s="189"/>
      <c r="MF14" s="189"/>
      <c r="MG14" s="189"/>
      <c r="MH14" s="189"/>
      <c r="MI14" s="189"/>
      <c r="MJ14" s="189"/>
      <c r="MK14" s="189"/>
      <c r="ML14" s="189">
        <f t="shared" si="8"/>
        <v>0</v>
      </c>
      <c r="MM14" s="189"/>
      <c r="MN14" s="189"/>
      <c r="MO14" s="189"/>
      <c r="MP14" s="189"/>
      <c r="MQ14" s="189"/>
      <c r="MR14" s="189"/>
      <c r="MS14" s="189"/>
      <c r="MT14" s="189"/>
      <c r="MU14" s="189">
        <f t="shared" si="61"/>
        <v>0</v>
      </c>
      <c r="MV14" s="189"/>
      <c r="MW14" s="189"/>
      <c r="MX14" s="189"/>
      <c r="MY14" s="189"/>
      <c r="MZ14" s="189"/>
      <c r="NA14" s="189"/>
      <c r="NB14" s="189"/>
      <c r="NC14" s="189"/>
      <c r="ND14" s="189">
        <f t="shared" si="9"/>
        <v>0</v>
      </c>
      <c r="NE14" s="189"/>
      <c r="NF14" s="189"/>
      <c r="NG14" s="189"/>
      <c r="NH14" s="189"/>
      <c r="NI14" s="189"/>
      <c r="NJ14" s="189"/>
      <c r="NK14" s="189"/>
      <c r="NL14" s="189"/>
      <c r="NM14" s="189">
        <f t="shared" si="10"/>
        <v>0</v>
      </c>
      <c r="NN14" s="189"/>
      <c r="NO14" s="189"/>
      <c r="NP14" s="189"/>
      <c r="NQ14" s="189"/>
      <c r="NR14" s="189"/>
      <c r="NS14" s="189"/>
      <c r="NT14" s="189"/>
      <c r="NU14" s="189"/>
      <c r="NV14" s="189">
        <f t="shared" si="11"/>
        <v>0</v>
      </c>
      <c r="NW14" s="189"/>
      <c r="NX14" s="189"/>
      <c r="NY14" s="189"/>
      <c r="NZ14" s="189"/>
      <c r="OA14" s="189"/>
      <c r="OB14" s="189"/>
      <c r="OC14" s="189"/>
      <c r="OD14" s="189"/>
      <c r="OE14" s="189">
        <f t="shared" si="12"/>
        <v>0</v>
      </c>
      <c r="OF14" s="189"/>
      <c r="OG14" s="189"/>
      <c r="OH14" s="189"/>
      <c r="OI14" s="189"/>
      <c r="OJ14" s="189"/>
      <c r="OK14" s="189"/>
      <c r="OL14" s="189"/>
      <c r="OM14" s="189"/>
      <c r="ON14" s="189">
        <f t="shared" si="13"/>
        <v>0</v>
      </c>
      <c r="OO14" s="189"/>
      <c r="OP14" s="189"/>
      <c r="OQ14" s="189"/>
      <c r="OR14" s="189"/>
      <c r="OS14" s="189"/>
      <c r="OT14" s="189"/>
      <c r="OU14" s="189"/>
      <c r="OV14" s="189"/>
      <c r="OW14" s="189">
        <f t="shared" si="14"/>
        <v>0</v>
      </c>
      <c r="OX14" s="189"/>
      <c r="OY14" s="189"/>
      <c r="OZ14" s="189"/>
      <c r="PA14" s="189"/>
      <c r="PB14" s="189"/>
      <c r="PC14" s="189"/>
      <c r="PD14" s="189"/>
      <c r="PE14" s="189"/>
      <c r="PF14" s="189">
        <f t="shared" si="15"/>
        <v>0</v>
      </c>
      <c r="PG14" s="189"/>
      <c r="PH14" s="189"/>
      <c r="PI14" s="189"/>
      <c r="PJ14" s="189"/>
      <c r="PK14" s="189"/>
      <c r="PL14" s="189"/>
      <c r="PM14" s="189"/>
      <c r="PN14" s="189"/>
      <c r="PO14" s="189">
        <f t="shared" si="16"/>
        <v>0</v>
      </c>
      <c r="PP14" s="189"/>
      <c r="PQ14" s="189"/>
      <c r="PR14" s="189"/>
      <c r="PS14" s="189"/>
      <c r="PT14" s="189"/>
      <c r="PU14" s="189"/>
      <c r="PV14" s="189"/>
      <c r="PW14" s="189"/>
      <c r="PX14" s="189">
        <f t="shared" si="17"/>
        <v>0</v>
      </c>
      <c r="PY14" s="189"/>
      <c r="PZ14" s="189"/>
      <c r="QA14" s="189"/>
      <c r="QB14" s="189"/>
      <c r="QC14" s="189"/>
      <c r="QD14" s="189"/>
      <c r="QE14" s="189"/>
      <c r="QF14" s="189"/>
      <c r="QG14" s="189">
        <f t="shared" si="18"/>
        <v>0</v>
      </c>
      <c r="QH14" s="189"/>
      <c r="QI14" s="189"/>
      <c r="QJ14" s="189"/>
      <c r="QK14" s="189"/>
      <c r="QL14" s="189"/>
      <c r="QM14" s="189"/>
      <c r="QN14" s="189"/>
      <c r="QO14" s="189"/>
      <c r="QP14" s="189">
        <f t="shared" si="19"/>
        <v>0</v>
      </c>
      <c r="QQ14" s="189"/>
      <c r="QR14" s="189"/>
      <c r="QS14" s="189"/>
      <c r="QT14" s="189"/>
      <c r="QU14" s="189"/>
      <c r="QV14" s="189"/>
      <c r="QW14" s="189"/>
      <c r="QX14" s="189"/>
      <c r="QY14" s="189">
        <f t="shared" si="20"/>
        <v>0</v>
      </c>
      <c r="QZ14" s="189"/>
      <c r="RA14" s="189"/>
      <c r="RB14" s="189"/>
      <c r="RC14" s="189"/>
      <c r="RD14" s="189"/>
      <c r="RE14" s="189"/>
      <c r="RF14" s="189"/>
      <c r="RG14" s="189"/>
      <c r="RH14" s="189">
        <f t="shared" si="21"/>
        <v>0</v>
      </c>
      <c r="RI14" s="189"/>
      <c r="RJ14" s="189"/>
      <c r="RK14" s="189"/>
      <c r="RL14" s="189"/>
      <c r="RM14" s="189"/>
      <c r="RN14" s="189"/>
      <c r="RO14" s="189"/>
      <c r="RP14" s="189"/>
      <c r="RQ14" s="189">
        <f t="shared" si="22"/>
        <v>0</v>
      </c>
      <c r="RR14" s="189"/>
      <c r="RS14" s="189"/>
      <c r="RT14" s="189"/>
      <c r="RU14" s="189"/>
      <c r="RV14" s="189"/>
      <c r="RW14" s="189"/>
      <c r="RX14" s="189"/>
      <c r="RY14" s="189"/>
      <c r="RZ14" s="189">
        <f t="shared" si="23"/>
        <v>0</v>
      </c>
      <c r="SA14" s="189"/>
      <c r="SB14" s="189"/>
      <c r="SC14" s="189"/>
      <c r="SD14" s="189"/>
      <c r="SE14" s="189"/>
      <c r="SF14" s="189"/>
      <c r="SG14" s="189"/>
      <c r="SH14" s="189"/>
      <c r="SI14" s="189">
        <f t="shared" si="24"/>
        <v>0</v>
      </c>
      <c r="SJ14" s="189"/>
      <c r="SK14" s="189"/>
      <c r="SL14" s="189"/>
      <c r="SM14" s="189"/>
      <c r="SN14" s="189"/>
      <c r="SO14" s="189"/>
      <c r="SP14" s="189"/>
      <c r="SQ14" s="189"/>
      <c r="SR14" s="189">
        <f t="shared" si="25"/>
        <v>0</v>
      </c>
      <c r="SS14" s="189"/>
      <c r="ST14" s="189"/>
      <c r="SU14" s="189"/>
      <c r="SV14" s="189"/>
      <c r="SW14" s="189"/>
      <c r="SX14" s="189"/>
      <c r="SY14" s="189"/>
      <c r="SZ14" s="189"/>
      <c r="TA14" s="189">
        <f t="shared" si="26"/>
        <v>0</v>
      </c>
      <c r="TB14" s="189"/>
      <c r="TC14" s="189"/>
      <c r="TD14" s="189"/>
      <c r="TE14" s="189"/>
      <c r="TF14" s="189"/>
      <c r="TG14" s="189"/>
      <c r="TH14" s="189"/>
      <c r="TI14" s="189"/>
      <c r="TJ14" s="189">
        <f t="shared" si="27"/>
        <v>0</v>
      </c>
      <c r="TK14" s="189"/>
      <c r="TL14" s="189"/>
      <c r="TM14" s="189"/>
      <c r="TN14" s="189"/>
      <c r="TO14" s="189"/>
      <c r="TP14" s="189"/>
      <c r="TQ14" s="189"/>
      <c r="TR14" s="189"/>
      <c r="TS14" s="189">
        <f t="shared" si="28"/>
        <v>0</v>
      </c>
      <c r="TT14" s="189"/>
      <c r="TU14" s="189"/>
      <c r="TV14" s="189"/>
      <c r="TW14" s="189"/>
      <c r="TX14" s="189"/>
      <c r="TY14" s="189"/>
      <c r="TZ14" s="189"/>
      <c r="UA14" s="189"/>
      <c r="UB14" s="189">
        <f t="shared" si="29"/>
        <v>0</v>
      </c>
      <c r="UC14" s="189"/>
      <c r="UD14" s="189"/>
      <c r="UE14" s="189"/>
      <c r="UF14" s="189"/>
      <c r="UG14" s="189"/>
      <c r="UH14" s="189"/>
      <c r="UI14" s="189"/>
      <c r="UJ14" s="189"/>
    </row>
    <row r="15" spans="1:556" x14ac:dyDescent="0.2">
      <c r="A15" s="186" t="s">
        <v>460</v>
      </c>
      <c r="B15" s="125"/>
      <c r="C15" s="187" t="s">
        <v>460</v>
      </c>
      <c r="D15" s="187"/>
      <c r="E15" s="126"/>
      <c r="F15" s="187" t="s">
        <v>460</v>
      </c>
      <c r="G15" s="187"/>
      <c r="H15" s="126"/>
      <c r="I15" s="187" t="s">
        <v>460</v>
      </c>
      <c r="J15" s="187"/>
      <c r="K15" s="126"/>
      <c r="L15" s="187" t="s">
        <v>460</v>
      </c>
      <c r="M15" s="187"/>
      <c r="N15" s="126"/>
      <c r="O15" s="187" t="s">
        <v>460</v>
      </c>
      <c r="P15" s="187"/>
      <c r="Q15" s="126"/>
      <c r="R15" s="187" t="s">
        <v>460</v>
      </c>
      <c r="S15" s="187"/>
      <c r="T15" s="126"/>
      <c r="U15" s="187" t="s">
        <v>460</v>
      </c>
      <c r="V15" s="187"/>
      <c r="W15" s="126"/>
      <c r="X15" s="187" t="s">
        <v>460</v>
      </c>
      <c r="Y15" s="187"/>
      <c r="Z15" s="126"/>
      <c r="AA15" s="187" t="s">
        <v>460</v>
      </c>
      <c r="AB15" s="187"/>
      <c r="AC15" s="126"/>
      <c r="AD15" s="187" t="s">
        <v>460</v>
      </c>
      <c r="AE15" s="187"/>
      <c r="AF15" s="126"/>
      <c r="AG15" s="188"/>
      <c r="AH15" s="188"/>
      <c r="AI15" s="173">
        <f t="shared" si="30"/>
        <v>0</v>
      </c>
      <c r="AJ15" s="187"/>
      <c r="AK15" s="144" t="s">
        <v>460</v>
      </c>
      <c r="AL15" s="144" t="s">
        <v>460</v>
      </c>
      <c r="AM15" s="144" t="s">
        <v>460</v>
      </c>
      <c r="AN15" s="144" t="s">
        <v>460</v>
      </c>
      <c r="AO15" s="144" t="s">
        <v>460</v>
      </c>
      <c r="AP15" s="144" t="s">
        <v>460</v>
      </c>
      <c r="AQ15" s="144" t="s">
        <v>460</v>
      </c>
      <c r="AR15" s="144" t="s">
        <v>460</v>
      </c>
      <c r="AS15" s="144" t="s">
        <v>460</v>
      </c>
      <c r="AT15" s="144" t="s">
        <v>460</v>
      </c>
      <c r="AU15" s="144" t="s">
        <v>460</v>
      </c>
      <c r="AV15" s="144" t="s">
        <v>460</v>
      </c>
      <c r="AW15" s="144" t="s">
        <v>460</v>
      </c>
      <c r="AX15" s="144" t="s">
        <v>460</v>
      </c>
      <c r="AY15" s="144" t="s">
        <v>460</v>
      </c>
      <c r="AZ15" s="144" t="s">
        <v>460</v>
      </c>
      <c r="BA15" s="144" t="s">
        <v>460</v>
      </c>
      <c r="BB15" s="144" t="s">
        <v>460</v>
      </c>
      <c r="BC15" s="144" t="s">
        <v>460</v>
      </c>
      <c r="BD15" s="144" t="s">
        <v>460</v>
      </c>
      <c r="BE15" s="144" t="s">
        <v>460</v>
      </c>
      <c r="BF15" s="144" t="s">
        <v>460</v>
      </c>
      <c r="BG15" s="144" t="s">
        <v>460</v>
      </c>
      <c r="BH15" s="144" t="s">
        <v>460</v>
      </c>
      <c r="BI15" s="144" t="s">
        <v>460</v>
      </c>
      <c r="BJ15" s="144" t="s">
        <v>460</v>
      </c>
      <c r="BK15" s="144" t="s">
        <v>460</v>
      </c>
      <c r="BL15" s="144" t="s">
        <v>460</v>
      </c>
      <c r="BM15" s="144" t="s">
        <v>460</v>
      </c>
      <c r="BN15" s="144" t="s">
        <v>460</v>
      </c>
      <c r="BO15" s="144" t="s">
        <v>460</v>
      </c>
      <c r="BP15" s="144" t="s">
        <v>460</v>
      </c>
      <c r="BQ15" s="144" t="s">
        <v>460</v>
      </c>
      <c r="BR15" s="144" t="s">
        <v>460</v>
      </c>
      <c r="BS15" s="144" t="s">
        <v>460</v>
      </c>
      <c r="BT15" s="144" t="s">
        <v>460</v>
      </c>
      <c r="BU15" s="144" t="s">
        <v>460</v>
      </c>
      <c r="BV15" s="144" t="s">
        <v>460</v>
      </c>
      <c r="BW15" s="144" t="s">
        <v>460</v>
      </c>
      <c r="BX15" s="144" t="s">
        <v>460</v>
      </c>
      <c r="BY15" s="144" t="s">
        <v>460</v>
      </c>
      <c r="BZ15" s="144" t="s">
        <v>460</v>
      </c>
      <c r="CA15" s="144" t="s">
        <v>460</v>
      </c>
      <c r="CB15" s="144" t="s">
        <v>460</v>
      </c>
      <c r="CC15" s="144" t="s">
        <v>460</v>
      </c>
      <c r="CD15" s="144" t="s">
        <v>460</v>
      </c>
      <c r="CE15" s="144" t="s">
        <v>460</v>
      </c>
      <c r="CF15" s="144" t="s">
        <v>460</v>
      </c>
      <c r="CG15" s="144" t="s">
        <v>460</v>
      </c>
      <c r="CH15" s="144" t="s">
        <v>460</v>
      </c>
      <c r="CI15" s="144" t="s">
        <v>460</v>
      </c>
      <c r="CJ15" s="144" t="s">
        <v>460</v>
      </c>
      <c r="CK15" s="189">
        <f t="shared" si="31"/>
        <v>0</v>
      </c>
      <c r="CL15" s="189">
        <f t="shared" si="32"/>
        <v>0</v>
      </c>
      <c r="CM15" s="189">
        <f t="shared" si="33"/>
        <v>0</v>
      </c>
      <c r="CN15" s="189">
        <f t="shared" si="34"/>
        <v>0</v>
      </c>
      <c r="CO15" s="189">
        <f t="shared" si="35"/>
        <v>0</v>
      </c>
      <c r="CP15" s="189">
        <f t="shared" si="36"/>
        <v>0</v>
      </c>
      <c r="CQ15" s="189">
        <f t="shared" si="37"/>
        <v>0</v>
      </c>
      <c r="CR15" s="189">
        <f t="shared" si="38"/>
        <v>0</v>
      </c>
      <c r="CS15" s="189">
        <f t="shared" si="39"/>
        <v>0</v>
      </c>
      <c r="CT15" s="189">
        <f t="shared" si="40"/>
        <v>0</v>
      </c>
      <c r="CU15" s="189"/>
      <c r="CV15" s="189"/>
      <c r="CW15" s="189"/>
      <c r="CX15" s="189"/>
      <c r="CY15" s="189"/>
      <c r="CZ15" s="189"/>
      <c r="DA15" s="189"/>
      <c r="DB15" s="189"/>
      <c r="DC15" s="189">
        <f t="shared" si="41"/>
        <v>0</v>
      </c>
      <c r="DD15" s="189"/>
      <c r="DE15" s="189"/>
      <c r="DF15" s="189"/>
      <c r="DG15" s="189"/>
      <c r="DH15" s="189"/>
      <c r="DI15" s="189"/>
      <c r="DJ15" s="189"/>
      <c r="DK15" s="189"/>
      <c r="DL15" s="189">
        <f t="shared" si="42"/>
        <v>0</v>
      </c>
      <c r="DM15" s="189"/>
      <c r="DN15" s="189"/>
      <c r="DO15" s="189"/>
      <c r="DP15" s="189"/>
      <c r="DQ15" s="189"/>
      <c r="DR15" s="189"/>
      <c r="DS15" s="189"/>
      <c r="DT15" s="189"/>
      <c r="DU15" s="189">
        <f t="shared" si="43"/>
        <v>0</v>
      </c>
      <c r="DV15" s="189"/>
      <c r="DW15" s="189"/>
      <c r="DX15" s="189"/>
      <c r="DY15" s="189"/>
      <c r="DZ15" s="189"/>
      <c r="EA15" s="189"/>
      <c r="EB15" s="189"/>
      <c r="EC15" s="189"/>
      <c r="ED15" s="189">
        <f t="shared" si="44"/>
        <v>0</v>
      </c>
      <c r="EE15" s="189"/>
      <c r="EF15" s="189"/>
      <c r="EG15" s="189"/>
      <c r="EH15" s="189"/>
      <c r="EI15" s="189"/>
      <c r="EJ15" s="189"/>
      <c r="EK15" s="189"/>
      <c r="EL15" s="189"/>
      <c r="EM15" s="189">
        <f t="shared" si="45"/>
        <v>0</v>
      </c>
      <c r="EN15" s="189"/>
      <c r="EO15" s="189"/>
      <c r="EP15" s="189"/>
      <c r="EQ15" s="189"/>
      <c r="ER15" s="189"/>
      <c r="ES15" s="189"/>
      <c r="ET15" s="189"/>
      <c r="EU15" s="189"/>
      <c r="EV15" s="189">
        <f t="shared" si="46"/>
        <v>0</v>
      </c>
      <c r="EW15" s="189"/>
      <c r="EX15" s="189"/>
      <c r="EY15" s="189"/>
      <c r="EZ15" s="189"/>
      <c r="FA15" s="189"/>
      <c r="FB15" s="189"/>
      <c r="FC15" s="189"/>
      <c r="FD15" s="189"/>
      <c r="FE15" s="189">
        <f t="shared" si="47"/>
        <v>0</v>
      </c>
      <c r="FF15" s="189"/>
      <c r="FG15" s="189"/>
      <c r="FH15" s="189"/>
      <c r="FI15" s="189"/>
      <c r="FJ15" s="189"/>
      <c r="FK15" s="189"/>
      <c r="FL15" s="189"/>
      <c r="FM15" s="189"/>
      <c r="FN15" s="189">
        <f t="shared" si="48"/>
        <v>0</v>
      </c>
      <c r="FO15" s="189"/>
      <c r="FP15" s="189"/>
      <c r="FQ15" s="189"/>
      <c r="FR15" s="189"/>
      <c r="FS15" s="189"/>
      <c r="FT15" s="189"/>
      <c r="FU15" s="189"/>
      <c r="FV15" s="189"/>
      <c r="FW15" s="189">
        <f t="shared" si="49"/>
        <v>0</v>
      </c>
      <c r="FX15" s="189"/>
      <c r="FY15" s="189"/>
      <c r="FZ15" s="189"/>
      <c r="GA15" s="189"/>
      <c r="GB15" s="189"/>
      <c r="GC15" s="189"/>
      <c r="GD15" s="189"/>
      <c r="GE15" s="189"/>
      <c r="GF15" s="189">
        <f t="shared" si="50"/>
        <v>0</v>
      </c>
      <c r="GG15" s="189"/>
      <c r="GH15" s="189"/>
      <c r="GI15" s="189"/>
      <c r="GJ15" s="189"/>
      <c r="GK15" s="189"/>
      <c r="GL15" s="189"/>
      <c r="GM15" s="189"/>
      <c r="GN15" s="189"/>
      <c r="GO15" s="189">
        <f t="shared" si="51"/>
        <v>0</v>
      </c>
      <c r="GP15" s="189"/>
      <c r="GQ15" s="189"/>
      <c r="GR15" s="189"/>
      <c r="GS15" s="189"/>
      <c r="GT15" s="189"/>
      <c r="GU15" s="189"/>
      <c r="GV15" s="189"/>
      <c r="GW15" s="189"/>
      <c r="GX15" s="189">
        <f t="shared" si="52"/>
        <v>0</v>
      </c>
      <c r="GY15" s="189"/>
      <c r="GZ15" s="189"/>
      <c r="HA15" s="189"/>
      <c r="HB15" s="189"/>
      <c r="HC15" s="189"/>
      <c r="HD15" s="189"/>
      <c r="HE15" s="189"/>
      <c r="HF15" s="189"/>
      <c r="HG15" s="189">
        <f t="shared" si="53"/>
        <v>0</v>
      </c>
      <c r="HH15" s="189"/>
      <c r="HI15" s="189"/>
      <c r="HJ15" s="189"/>
      <c r="HK15" s="189"/>
      <c r="HL15" s="189"/>
      <c r="HM15" s="189"/>
      <c r="HN15" s="189"/>
      <c r="HO15" s="189"/>
      <c r="HP15" s="189">
        <f t="shared" si="54"/>
        <v>0</v>
      </c>
      <c r="HQ15" s="189"/>
      <c r="HR15" s="189"/>
      <c r="HS15" s="189"/>
      <c r="HT15" s="189"/>
      <c r="HU15" s="189"/>
      <c r="HV15" s="189"/>
      <c r="HW15" s="189"/>
      <c r="HX15" s="189"/>
      <c r="HY15" s="189">
        <f t="shared" si="55"/>
        <v>0</v>
      </c>
      <c r="HZ15" s="189"/>
      <c r="IA15" s="189"/>
      <c r="IB15" s="189"/>
      <c r="IC15" s="189"/>
      <c r="ID15" s="189"/>
      <c r="IE15" s="189"/>
      <c r="IF15" s="189"/>
      <c r="IG15" s="189"/>
      <c r="IH15" s="189">
        <f t="shared" si="56"/>
        <v>0</v>
      </c>
      <c r="II15" s="189"/>
      <c r="IJ15" s="189"/>
      <c r="IK15" s="189"/>
      <c r="IL15" s="189"/>
      <c r="IM15" s="189"/>
      <c r="IN15" s="189"/>
      <c r="IO15" s="189"/>
      <c r="IP15" s="189"/>
      <c r="IQ15" s="189">
        <f t="shared" si="57"/>
        <v>0</v>
      </c>
      <c r="IR15" s="189"/>
      <c r="IS15" s="189"/>
      <c r="IT15" s="189"/>
      <c r="IU15" s="189"/>
      <c r="IV15" s="189"/>
      <c r="IW15" s="189"/>
      <c r="IX15" s="189"/>
      <c r="IY15" s="189"/>
      <c r="IZ15" s="189">
        <f t="shared" si="58"/>
        <v>0</v>
      </c>
      <c r="JA15" s="189"/>
      <c r="JB15" s="189"/>
      <c r="JC15" s="189"/>
      <c r="JD15" s="189"/>
      <c r="JE15" s="189"/>
      <c r="JF15" s="189"/>
      <c r="JG15" s="189"/>
      <c r="JH15" s="189"/>
      <c r="JI15" s="189">
        <f t="shared" si="59"/>
        <v>0</v>
      </c>
      <c r="JJ15" s="189"/>
      <c r="JK15" s="189"/>
      <c r="JL15" s="189"/>
      <c r="JM15" s="189"/>
      <c r="JN15" s="189"/>
      <c r="JO15" s="189"/>
      <c r="JP15" s="189"/>
      <c r="JQ15" s="189"/>
      <c r="JR15" s="189">
        <f t="shared" si="60"/>
        <v>0</v>
      </c>
      <c r="JS15" s="189"/>
      <c r="JT15" s="189"/>
      <c r="JU15" s="189"/>
      <c r="JV15" s="189"/>
      <c r="JW15" s="189"/>
      <c r="JX15" s="189"/>
      <c r="JY15" s="189"/>
      <c r="JZ15" s="189"/>
      <c r="KA15" s="189">
        <f t="shared" si="1"/>
        <v>0</v>
      </c>
      <c r="KB15" s="189"/>
      <c r="KC15" s="189"/>
      <c r="KD15" s="189"/>
      <c r="KE15" s="189"/>
      <c r="KF15" s="189"/>
      <c r="KG15" s="189"/>
      <c r="KH15" s="189"/>
      <c r="KI15" s="189"/>
      <c r="KJ15" s="189">
        <f t="shared" si="2"/>
        <v>0</v>
      </c>
      <c r="KK15" s="189"/>
      <c r="KL15" s="189"/>
      <c r="KM15" s="189"/>
      <c r="KN15" s="189"/>
      <c r="KO15" s="189"/>
      <c r="KP15" s="189"/>
      <c r="KQ15" s="189"/>
      <c r="KR15" s="189"/>
      <c r="KS15" s="189">
        <f t="shared" si="3"/>
        <v>0</v>
      </c>
      <c r="KT15" s="189"/>
      <c r="KU15" s="189"/>
      <c r="KV15" s="189"/>
      <c r="KW15" s="189"/>
      <c r="KX15" s="189"/>
      <c r="KY15" s="189"/>
      <c r="KZ15" s="189"/>
      <c r="LA15" s="189"/>
      <c r="LB15" s="189">
        <f t="shared" si="4"/>
        <v>0</v>
      </c>
      <c r="LC15" s="189"/>
      <c r="LD15" s="189"/>
      <c r="LE15" s="189"/>
      <c r="LF15" s="189"/>
      <c r="LG15" s="189"/>
      <c r="LH15" s="189"/>
      <c r="LI15" s="189"/>
      <c r="LJ15" s="189"/>
      <c r="LK15" s="189">
        <f t="shared" si="5"/>
        <v>0</v>
      </c>
      <c r="LL15" s="189"/>
      <c r="LM15" s="189"/>
      <c r="LN15" s="189"/>
      <c r="LO15" s="189"/>
      <c r="LP15" s="189"/>
      <c r="LQ15" s="189"/>
      <c r="LR15" s="189"/>
      <c r="LS15" s="189"/>
      <c r="LT15" s="189">
        <f t="shared" si="6"/>
        <v>0</v>
      </c>
      <c r="LU15" s="189"/>
      <c r="LV15" s="189"/>
      <c r="LW15" s="189"/>
      <c r="LX15" s="189"/>
      <c r="LY15" s="189"/>
      <c r="LZ15" s="189"/>
      <c r="MA15" s="189"/>
      <c r="MB15" s="189"/>
      <c r="MC15" s="189">
        <f t="shared" si="7"/>
        <v>0</v>
      </c>
      <c r="MD15" s="189"/>
      <c r="ME15" s="189"/>
      <c r="MF15" s="189"/>
      <c r="MG15" s="189"/>
      <c r="MH15" s="189"/>
      <c r="MI15" s="189"/>
      <c r="MJ15" s="189"/>
      <c r="MK15" s="189"/>
      <c r="ML15" s="189">
        <f t="shared" si="8"/>
        <v>0</v>
      </c>
      <c r="MM15" s="189"/>
      <c r="MN15" s="189"/>
      <c r="MO15" s="189"/>
      <c r="MP15" s="189"/>
      <c r="MQ15" s="189"/>
      <c r="MR15" s="189"/>
      <c r="MS15" s="189"/>
      <c r="MT15" s="189"/>
      <c r="MU15" s="189">
        <f t="shared" si="61"/>
        <v>0</v>
      </c>
      <c r="MV15" s="189"/>
      <c r="MW15" s="189"/>
      <c r="MX15" s="189"/>
      <c r="MY15" s="189"/>
      <c r="MZ15" s="189"/>
      <c r="NA15" s="189"/>
      <c r="NB15" s="189"/>
      <c r="NC15" s="189"/>
      <c r="ND15" s="189">
        <f t="shared" si="9"/>
        <v>0</v>
      </c>
      <c r="NE15" s="189"/>
      <c r="NF15" s="189"/>
      <c r="NG15" s="189"/>
      <c r="NH15" s="189"/>
      <c r="NI15" s="189"/>
      <c r="NJ15" s="189"/>
      <c r="NK15" s="189"/>
      <c r="NL15" s="189"/>
      <c r="NM15" s="189">
        <f t="shared" si="10"/>
        <v>0</v>
      </c>
      <c r="NN15" s="189"/>
      <c r="NO15" s="189"/>
      <c r="NP15" s="189"/>
      <c r="NQ15" s="189"/>
      <c r="NR15" s="189"/>
      <c r="NS15" s="189"/>
      <c r="NT15" s="189"/>
      <c r="NU15" s="189"/>
      <c r="NV15" s="189">
        <f t="shared" si="11"/>
        <v>0</v>
      </c>
      <c r="NW15" s="189"/>
      <c r="NX15" s="189"/>
      <c r="NY15" s="189"/>
      <c r="NZ15" s="189"/>
      <c r="OA15" s="189"/>
      <c r="OB15" s="189"/>
      <c r="OC15" s="189"/>
      <c r="OD15" s="189"/>
      <c r="OE15" s="189">
        <f t="shared" si="12"/>
        <v>0</v>
      </c>
      <c r="OF15" s="189"/>
      <c r="OG15" s="189"/>
      <c r="OH15" s="189"/>
      <c r="OI15" s="189"/>
      <c r="OJ15" s="189"/>
      <c r="OK15" s="189"/>
      <c r="OL15" s="189"/>
      <c r="OM15" s="189"/>
      <c r="ON15" s="189">
        <f t="shared" si="13"/>
        <v>0</v>
      </c>
      <c r="OO15" s="189"/>
      <c r="OP15" s="189"/>
      <c r="OQ15" s="189"/>
      <c r="OR15" s="189"/>
      <c r="OS15" s="189"/>
      <c r="OT15" s="189"/>
      <c r="OU15" s="189"/>
      <c r="OV15" s="189"/>
      <c r="OW15" s="189">
        <f t="shared" si="14"/>
        <v>0</v>
      </c>
      <c r="OX15" s="189"/>
      <c r="OY15" s="189"/>
      <c r="OZ15" s="189"/>
      <c r="PA15" s="189"/>
      <c r="PB15" s="189"/>
      <c r="PC15" s="189"/>
      <c r="PD15" s="189"/>
      <c r="PE15" s="189"/>
      <c r="PF15" s="189">
        <f t="shared" si="15"/>
        <v>0</v>
      </c>
      <c r="PG15" s="189"/>
      <c r="PH15" s="189"/>
      <c r="PI15" s="189"/>
      <c r="PJ15" s="189"/>
      <c r="PK15" s="189"/>
      <c r="PL15" s="189"/>
      <c r="PM15" s="189"/>
      <c r="PN15" s="189"/>
      <c r="PO15" s="189">
        <f t="shared" si="16"/>
        <v>0</v>
      </c>
      <c r="PP15" s="189"/>
      <c r="PQ15" s="189"/>
      <c r="PR15" s="189"/>
      <c r="PS15" s="189"/>
      <c r="PT15" s="189"/>
      <c r="PU15" s="189"/>
      <c r="PV15" s="189"/>
      <c r="PW15" s="189"/>
      <c r="PX15" s="189">
        <f t="shared" si="17"/>
        <v>0</v>
      </c>
      <c r="PY15" s="189"/>
      <c r="PZ15" s="189"/>
      <c r="QA15" s="189"/>
      <c r="QB15" s="189"/>
      <c r="QC15" s="189"/>
      <c r="QD15" s="189"/>
      <c r="QE15" s="189"/>
      <c r="QF15" s="189"/>
      <c r="QG15" s="189">
        <f t="shared" si="18"/>
        <v>0</v>
      </c>
      <c r="QH15" s="189"/>
      <c r="QI15" s="189"/>
      <c r="QJ15" s="189"/>
      <c r="QK15" s="189"/>
      <c r="QL15" s="189"/>
      <c r="QM15" s="189"/>
      <c r="QN15" s="189"/>
      <c r="QO15" s="189"/>
      <c r="QP15" s="189">
        <f t="shared" si="19"/>
        <v>0</v>
      </c>
      <c r="QQ15" s="189"/>
      <c r="QR15" s="189"/>
      <c r="QS15" s="189"/>
      <c r="QT15" s="189"/>
      <c r="QU15" s="189"/>
      <c r="QV15" s="189"/>
      <c r="QW15" s="189"/>
      <c r="QX15" s="189"/>
      <c r="QY15" s="189">
        <f t="shared" si="20"/>
        <v>0</v>
      </c>
      <c r="QZ15" s="189"/>
      <c r="RA15" s="189"/>
      <c r="RB15" s="189"/>
      <c r="RC15" s="189"/>
      <c r="RD15" s="189"/>
      <c r="RE15" s="189"/>
      <c r="RF15" s="189"/>
      <c r="RG15" s="189"/>
      <c r="RH15" s="189">
        <f t="shared" si="21"/>
        <v>0</v>
      </c>
      <c r="RI15" s="189"/>
      <c r="RJ15" s="189"/>
      <c r="RK15" s="189"/>
      <c r="RL15" s="189"/>
      <c r="RM15" s="189"/>
      <c r="RN15" s="189"/>
      <c r="RO15" s="189"/>
      <c r="RP15" s="189"/>
      <c r="RQ15" s="189">
        <f t="shared" si="22"/>
        <v>0</v>
      </c>
      <c r="RR15" s="189"/>
      <c r="RS15" s="189"/>
      <c r="RT15" s="189"/>
      <c r="RU15" s="189"/>
      <c r="RV15" s="189"/>
      <c r="RW15" s="189"/>
      <c r="RX15" s="189"/>
      <c r="RY15" s="189"/>
      <c r="RZ15" s="189">
        <f t="shared" si="23"/>
        <v>0</v>
      </c>
      <c r="SA15" s="189"/>
      <c r="SB15" s="189"/>
      <c r="SC15" s="189"/>
      <c r="SD15" s="189"/>
      <c r="SE15" s="189"/>
      <c r="SF15" s="189"/>
      <c r="SG15" s="189"/>
      <c r="SH15" s="189"/>
      <c r="SI15" s="189">
        <f t="shared" si="24"/>
        <v>0</v>
      </c>
      <c r="SJ15" s="189"/>
      <c r="SK15" s="189"/>
      <c r="SL15" s="189"/>
      <c r="SM15" s="189"/>
      <c r="SN15" s="189"/>
      <c r="SO15" s="189"/>
      <c r="SP15" s="189"/>
      <c r="SQ15" s="189"/>
      <c r="SR15" s="189">
        <f t="shared" si="25"/>
        <v>0</v>
      </c>
      <c r="SS15" s="189"/>
      <c r="ST15" s="189"/>
      <c r="SU15" s="189"/>
      <c r="SV15" s="189"/>
      <c r="SW15" s="189"/>
      <c r="SX15" s="189"/>
      <c r="SY15" s="189"/>
      <c r="SZ15" s="189"/>
      <c r="TA15" s="189">
        <f t="shared" si="26"/>
        <v>0</v>
      </c>
      <c r="TB15" s="189"/>
      <c r="TC15" s="189"/>
      <c r="TD15" s="189"/>
      <c r="TE15" s="189"/>
      <c r="TF15" s="189"/>
      <c r="TG15" s="189"/>
      <c r="TH15" s="189"/>
      <c r="TI15" s="189"/>
      <c r="TJ15" s="189">
        <f t="shared" si="27"/>
        <v>0</v>
      </c>
      <c r="TK15" s="189"/>
      <c r="TL15" s="189"/>
      <c r="TM15" s="189"/>
      <c r="TN15" s="189"/>
      <c r="TO15" s="189"/>
      <c r="TP15" s="189"/>
      <c r="TQ15" s="189"/>
      <c r="TR15" s="189"/>
      <c r="TS15" s="189">
        <f t="shared" si="28"/>
        <v>0</v>
      </c>
      <c r="TT15" s="189"/>
      <c r="TU15" s="189"/>
      <c r="TV15" s="189"/>
      <c r="TW15" s="189"/>
      <c r="TX15" s="189"/>
      <c r="TY15" s="189"/>
      <c r="TZ15" s="189"/>
      <c r="UA15" s="189"/>
      <c r="UB15" s="189">
        <f t="shared" si="29"/>
        <v>0</v>
      </c>
      <c r="UC15" s="189"/>
      <c r="UD15" s="189"/>
      <c r="UE15" s="189"/>
      <c r="UF15" s="189"/>
      <c r="UG15" s="189"/>
      <c r="UH15" s="189"/>
      <c r="UI15" s="189"/>
      <c r="UJ15" s="189"/>
    </row>
    <row r="16" spans="1:556" x14ac:dyDescent="0.2">
      <c r="A16" s="186" t="s">
        <v>460</v>
      </c>
      <c r="B16" s="125"/>
      <c r="C16" s="187" t="s">
        <v>460</v>
      </c>
      <c r="D16" s="187"/>
      <c r="E16" s="126"/>
      <c r="F16" s="187" t="s">
        <v>460</v>
      </c>
      <c r="G16" s="187"/>
      <c r="H16" s="126"/>
      <c r="I16" s="187" t="s">
        <v>460</v>
      </c>
      <c r="J16" s="187"/>
      <c r="K16" s="126"/>
      <c r="L16" s="187" t="s">
        <v>460</v>
      </c>
      <c r="M16" s="187"/>
      <c r="N16" s="126"/>
      <c r="O16" s="187" t="s">
        <v>460</v>
      </c>
      <c r="P16" s="187"/>
      <c r="Q16" s="126"/>
      <c r="R16" s="187" t="s">
        <v>460</v>
      </c>
      <c r="S16" s="187"/>
      <c r="T16" s="126"/>
      <c r="U16" s="187" t="s">
        <v>460</v>
      </c>
      <c r="V16" s="187"/>
      <c r="W16" s="126"/>
      <c r="X16" s="187" t="s">
        <v>460</v>
      </c>
      <c r="Y16" s="187"/>
      <c r="Z16" s="126"/>
      <c r="AA16" s="187" t="s">
        <v>460</v>
      </c>
      <c r="AB16" s="187"/>
      <c r="AC16" s="126"/>
      <c r="AD16" s="187" t="s">
        <v>460</v>
      </c>
      <c r="AE16" s="187"/>
      <c r="AF16" s="126"/>
      <c r="AG16" s="188"/>
      <c r="AH16" s="188"/>
      <c r="AI16" s="173">
        <f t="shared" si="30"/>
        <v>0</v>
      </c>
      <c r="AJ16" s="187"/>
      <c r="AK16" s="144" t="s">
        <v>460</v>
      </c>
      <c r="AL16" s="144" t="s">
        <v>460</v>
      </c>
      <c r="AM16" s="144" t="s">
        <v>460</v>
      </c>
      <c r="AN16" s="144" t="s">
        <v>460</v>
      </c>
      <c r="AO16" s="144" t="s">
        <v>460</v>
      </c>
      <c r="AP16" s="144" t="s">
        <v>460</v>
      </c>
      <c r="AQ16" s="144" t="s">
        <v>460</v>
      </c>
      <c r="AR16" s="144" t="s">
        <v>460</v>
      </c>
      <c r="AS16" s="144" t="s">
        <v>460</v>
      </c>
      <c r="AT16" s="144" t="s">
        <v>460</v>
      </c>
      <c r="AU16" s="144" t="s">
        <v>460</v>
      </c>
      <c r="AV16" s="144" t="s">
        <v>460</v>
      </c>
      <c r="AW16" s="144" t="s">
        <v>460</v>
      </c>
      <c r="AX16" s="144" t="s">
        <v>460</v>
      </c>
      <c r="AY16" s="144" t="s">
        <v>460</v>
      </c>
      <c r="AZ16" s="144" t="s">
        <v>460</v>
      </c>
      <c r="BA16" s="144" t="s">
        <v>460</v>
      </c>
      <c r="BB16" s="144" t="s">
        <v>460</v>
      </c>
      <c r="BC16" s="144" t="s">
        <v>460</v>
      </c>
      <c r="BD16" s="144" t="s">
        <v>460</v>
      </c>
      <c r="BE16" s="144" t="s">
        <v>460</v>
      </c>
      <c r="BF16" s="144" t="s">
        <v>460</v>
      </c>
      <c r="BG16" s="144" t="s">
        <v>460</v>
      </c>
      <c r="BH16" s="144" t="s">
        <v>460</v>
      </c>
      <c r="BI16" s="144" t="s">
        <v>460</v>
      </c>
      <c r="BJ16" s="144" t="s">
        <v>460</v>
      </c>
      <c r="BK16" s="144" t="s">
        <v>460</v>
      </c>
      <c r="BL16" s="144" t="s">
        <v>460</v>
      </c>
      <c r="BM16" s="144" t="s">
        <v>460</v>
      </c>
      <c r="BN16" s="144" t="s">
        <v>460</v>
      </c>
      <c r="BO16" s="144" t="s">
        <v>460</v>
      </c>
      <c r="BP16" s="144" t="s">
        <v>460</v>
      </c>
      <c r="BQ16" s="144" t="s">
        <v>460</v>
      </c>
      <c r="BR16" s="144" t="s">
        <v>460</v>
      </c>
      <c r="BS16" s="144" t="s">
        <v>460</v>
      </c>
      <c r="BT16" s="144" t="s">
        <v>460</v>
      </c>
      <c r="BU16" s="144" t="s">
        <v>460</v>
      </c>
      <c r="BV16" s="144" t="s">
        <v>460</v>
      </c>
      <c r="BW16" s="144" t="s">
        <v>460</v>
      </c>
      <c r="BX16" s="144" t="s">
        <v>460</v>
      </c>
      <c r="BY16" s="144" t="s">
        <v>460</v>
      </c>
      <c r="BZ16" s="144" t="s">
        <v>460</v>
      </c>
      <c r="CA16" s="144" t="s">
        <v>460</v>
      </c>
      <c r="CB16" s="144" t="s">
        <v>460</v>
      </c>
      <c r="CC16" s="144" t="s">
        <v>460</v>
      </c>
      <c r="CD16" s="144" t="s">
        <v>460</v>
      </c>
      <c r="CE16" s="144" t="s">
        <v>460</v>
      </c>
      <c r="CF16" s="144" t="s">
        <v>460</v>
      </c>
      <c r="CG16" s="144" t="s">
        <v>460</v>
      </c>
      <c r="CH16" s="144" t="s">
        <v>460</v>
      </c>
      <c r="CI16" s="144" t="s">
        <v>460</v>
      </c>
      <c r="CJ16" s="144" t="s">
        <v>460</v>
      </c>
      <c r="CK16" s="189">
        <f t="shared" si="31"/>
        <v>0</v>
      </c>
      <c r="CL16" s="189">
        <f t="shared" si="32"/>
        <v>0</v>
      </c>
      <c r="CM16" s="189">
        <f t="shared" si="33"/>
        <v>0</v>
      </c>
      <c r="CN16" s="189">
        <f t="shared" si="34"/>
        <v>0</v>
      </c>
      <c r="CO16" s="189">
        <f t="shared" si="35"/>
        <v>0</v>
      </c>
      <c r="CP16" s="189">
        <f t="shared" si="36"/>
        <v>0</v>
      </c>
      <c r="CQ16" s="189">
        <f t="shared" si="37"/>
        <v>0</v>
      </c>
      <c r="CR16" s="189">
        <f t="shared" si="38"/>
        <v>0</v>
      </c>
      <c r="CS16" s="189">
        <f t="shared" si="39"/>
        <v>0</v>
      </c>
      <c r="CT16" s="189">
        <f t="shared" si="40"/>
        <v>0</v>
      </c>
      <c r="CU16" s="189"/>
      <c r="CV16" s="189"/>
      <c r="CW16" s="189"/>
      <c r="CX16" s="189"/>
      <c r="CY16" s="189"/>
      <c r="CZ16" s="189"/>
      <c r="DA16" s="189"/>
      <c r="DB16" s="189"/>
      <c r="DC16" s="189">
        <f t="shared" si="41"/>
        <v>0</v>
      </c>
      <c r="DD16" s="189"/>
      <c r="DE16" s="189"/>
      <c r="DF16" s="189"/>
      <c r="DG16" s="189"/>
      <c r="DH16" s="189"/>
      <c r="DI16" s="189"/>
      <c r="DJ16" s="189"/>
      <c r="DK16" s="189"/>
      <c r="DL16" s="189">
        <f t="shared" si="42"/>
        <v>0</v>
      </c>
      <c r="DM16" s="189"/>
      <c r="DN16" s="189"/>
      <c r="DO16" s="189"/>
      <c r="DP16" s="189"/>
      <c r="DQ16" s="189"/>
      <c r="DR16" s="189"/>
      <c r="DS16" s="189"/>
      <c r="DT16" s="189"/>
      <c r="DU16" s="189">
        <f t="shared" si="43"/>
        <v>0</v>
      </c>
      <c r="DV16" s="189"/>
      <c r="DW16" s="189"/>
      <c r="DX16" s="189"/>
      <c r="DY16" s="189"/>
      <c r="DZ16" s="189"/>
      <c r="EA16" s="189"/>
      <c r="EB16" s="189"/>
      <c r="EC16" s="189"/>
      <c r="ED16" s="189">
        <f t="shared" si="44"/>
        <v>0</v>
      </c>
      <c r="EE16" s="189"/>
      <c r="EF16" s="189"/>
      <c r="EG16" s="189"/>
      <c r="EH16" s="189"/>
      <c r="EI16" s="189"/>
      <c r="EJ16" s="189"/>
      <c r="EK16" s="189"/>
      <c r="EL16" s="189"/>
      <c r="EM16" s="189">
        <f t="shared" si="45"/>
        <v>0</v>
      </c>
      <c r="EN16" s="189"/>
      <c r="EO16" s="189"/>
      <c r="EP16" s="189"/>
      <c r="EQ16" s="189"/>
      <c r="ER16" s="189"/>
      <c r="ES16" s="189"/>
      <c r="ET16" s="189"/>
      <c r="EU16" s="189"/>
      <c r="EV16" s="189">
        <f t="shared" si="46"/>
        <v>0</v>
      </c>
      <c r="EW16" s="189"/>
      <c r="EX16" s="189"/>
      <c r="EY16" s="189"/>
      <c r="EZ16" s="189"/>
      <c r="FA16" s="189"/>
      <c r="FB16" s="189"/>
      <c r="FC16" s="189"/>
      <c r="FD16" s="189"/>
      <c r="FE16" s="189">
        <f t="shared" si="47"/>
        <v>0</v>
      </c>
      <c r="FF16" s="189"/>
      <c r="FG16" s="189"/>
      <c r="FH16" s="189"/>
      <c r="FI16" s="189"/>
      <c r="FJ16" s="189"/>
      <c r="FK16" s="189"/>
      <c r="FL16" s="189"/>
      <c r="FM16" s="189"/>
      <c r="FN16" s="189">
        <f t="shared" si="48"/>
        <v>0</v>
      </c>
      <c r="FO16" s="189"/>
      <c r="FP16" s="189"/>
      <c r="FQ16" s="189"/>
      <c r="FR16" s="189"/>
      <c r="FS16" s="189"/>
      <c r="FT16" s="189"/>
      <c r="FU16" s="189"/>
      <c r="FV16" s="189"/>
      <c r="FW16" s="189">
        <f t="shared" si="49"/>
        <v>0</v>
      </c>
      <c r="FX16" s="189"/>
      <c r="FY16" s="189"/>
      <c r="FZ16" s="189"/>
      <c r="GA16" s="189"/>
      <c r="GB16" s="189"/>
      <c r="GC16" s="189"/>
      <c r="GD16" s="189"/>
      <c r="GE16" s="189"/>
      <c r="GF16" s="189">
        <f t="shared" si="50"/>
        <v>0</v>
      </c>
      <c r="GG16" s="189"/>
      <c r="GH16" s="189"/>
      <c r="GI16" s="189"/>
      <c r="GJ16" s="189"/>
      <c r="GK16" s="189"/>
      <c r="GL16" s="189"/>
      <c r="GM16" s="189"/>
      <c r="GN16" s="189"/>
      <c r="GO16" s="189">
        <f t="shared" si="51"/>
        <v>0</v>
      </c>
      <c r="GP16" s="189"/>
      <c r="GQ16" s="189"/>
      <c r="GR16" s="189"/>
      <c r="GS16" s="189"/>
      <c r="GT16" s="189"/>
      <c r="GU16" s="189"/>
      <c r="GV16" s="189"/>
      <c r="GW16" s="189"/>
      <c r="GX16" s="189">
        <f t="shared" si="52"/>
        <v>0</v>
      </c>
      <c r="GY16" s="189"/>
      <c r="GZ16" s="189"/>
      <c r="HA16" s="189"/>
      <c r="HB16" s="189"/>
      <c r="HC16" s="189"/>
      <c r="HD16" s="189"/>
      <c r="HE16" s="189"/>
      <c r="HF16" s="189"/>
      <c r="HG16" s="189">
        <f t="shared" si="53"/>
        <v>0</v>
      </c>
      <c r="HH16" s="189"/>
      <c r="HI16" s="189"/>
      <c r="HJ16" s="189"/>
      <c r="HK16" s="189"/>
      <c r="HL16" s="189"/>
      <c r="HM16" s="189"/>
      <c r="HN16" s="189"/>
      <c r="HO16" s="189"/>
      <c r="HP16" s="189">
        <f t="shared" si="54"/>
        <v>0</v>
      </c>
      <c r="HQ16" s="189"/>
      <c r="HR16" s="189"/>
      <c r="HS16" s="189"/>
      <c r="HT16" s="189"/>
      <c r="HU16" s="189"/>
      <c r="HV16" s="189"/>
      <c r="HW16" s="189"/>
      <c r="HX16" s="189"/>
      <c r="HY16" s="189">
        <f t="shared" si="55"/>
        <v>0</v>
      </c>
      <c r="HZ16" s="189"/>
      <c r="IA16" s="189"/>
      <c r="IB16" s="189"/>
      <c r="IC16" s="189"/>
      <c r="ID16" s="189"/>
      <c r="IE16" s="189"/>
      <c r="IF16" s="189"/>
      <c r="IG16" s="189"/>
      <c r="IH16" s="189">
        <f t="shared" si="56"/>
        <v>0</v>
      </c>
      <c r="II16" s="189"/>
      <c r="IJ16" s="189"/>
      <c r="IK16" s="189"/>
      <c r="IL16" s="189"/>
      <c r="IM16" s="189"/>
      <c r="IN16" s="189"/>
      <c r="IO16" s="189"/>
      <c r="IP16" s="189"/>
      <c r="IQ16" s="189">
        <f t="shared" si="57"/>
        <v>0</v>
      </c>
      <c r="IR16" s="189"/>
      <c r="IS16" s="189"/>
      <c r="IT16" s="189"/>
      <c r="IU16" s="189"/>
      <c r="IV16" s="189"/>
      <c r="IW16" s="189"/>
      <c r="IX16" s="189"/>
      <c r="IY16" s="189"/>
      <c r="IZ16" s="189">
        <f t="shared" si="58"/>
        <v>0</v>
      </c>
      <c r="JA16" s="189"/>
      <c r="JB16" s="189"/>
      <c r="JC16" s="189"/>
      <c r="JD16" s="189"/>
      <c r="JE16" s="189"/>
      <c r="JF16" s="189"/>
      <c r="JG16" s="189"/>
      <c r="JH16" s="189"/>
      <c r="JI16" s="189">
        <f t="shared" si="59"/>
        <v>0</v>
      </c>
      <c r="JJ16" s="189"/>
      <c r="JK16" s="189"/>
      <c r="JL16" s="189"/>
      <c r="JM16" s="189"/>
      <c r="JN16" s="189"/>
      <c r="JO16" s="189"/>
      <c r="JP16" s="189"/>
      <c r="JQ16" s="189"/>
      <c r="JR16" s="189">
        <f t="shared" si="60"/>
        <v>0</v>
      </c>
      <c r="JS16" s="189"/>
      <c r="JT16" s="189"/>
      <c r="JU16" s="189"/>
      <c r="JV16" s="189"/>
      <c r="JW16" s="189"/>
      <c r="JX16" s="189"/>
      <c r="JY16" s="189"/>
      <c r="JZ16" s="189"/>
      <c r="KA16" s="189">
        <f t="shared" si="1"/>
        <v>0</v>
      </c>
      <c r="KB16" s="189"/>
      <c r="KC16" s="189"/>
      <c r="KD16" s="189"/>
      <c r="KE16" s="189"/>
      <c r="KF16" s="189"/>
      <c r="KG16" s="189"/>
      <c r="KH16" s="189"/>
      <c r="KI16" s="189"/>
      <c r="KJ16" s="189">
        <f t="shared" si="2"/>
        <v>0</v>
      </c>
      <c r="KK16" s="189"/>
      <c r="KL16" s="189"/>
      <c r="KM16" s="189"/>
      <c r="KN16" s="189"/>
      <c r="KO16" s="189"/>
      <c r="KP16" s="189"/>
      <c r="KQ16" s="189"/>
      <c r="KR16" s="189"/>
      <c r="KS16" s="189">
        <f t="shared" si="3"/>
        <v>0</v>
      </c>
      <c r="KT16" s="189"/>
      <c r="KU16" s="189"/>
      <c r="KV16" s="189"/>
      <c r="KW16" s="189"/>
      <c r="KX16" s="189"/>
      <c r="KY16" s="189"/>
      <c r="KZ16" s="189"/>
      <c r="LA16" s="189"/>
      <c r="LB16" s="189">
        <f t="shared" si="4"/>
        <v>0</v>
      </c>
      <c r="LC16" s="189"/>
      <c r="LD16" s="189"/>
      <c r="LE16" s="189"/>
      <c r="LF16" s="189"/>
      <c r="LG16" s="189"/>
      <c r="LH16" s="189"/>
      <c r="LI16" s="189"/>
      <c r="LJ16" s="189"/>
      <c r="LK16" s="189">
        <f t="shared" si="5"/>
        <v>0</v>
      </c>
      <c r="LL16" s="189"/>
      <c r="LM16" s="189"/>
      <c r="LN16" s="189"/>
      <c r="LO16" s="189"/>
      <c r="LP16" s="189"/>
      <c r="LQ16" s="189"/>
      <c r="LR16" s="189"/>
      <c r="LS16" s="189"/>
      <c r="LT16" s="189">
        <f t="shared" si="6"/>
        <v>0</v>
      </c>
      <c r="LU16" s="189"/>
      <c r="LV16" s="189"/>
      <c r="LW16" s="189"/>
      <c r="LX16" s="189"/>
      <c r="LY16" s="189"/>
      <c r="LZ16" s="189"/>
      <c r="MA16" s="189"/>
      <c r="MB16" s="189"/>
      <c r="MC16" s="189">
        <f t="shared" si="7"/>
        <v>0</v>
      </c>
      <c r="MD16" s="189"/>
      <c r="ME16" s="189"/>
      <c r="MF16" s="189"/>
      <c r="MG16" s="189"/>
      <c r="MH16" s="189"/>
      <c r="MI16" s="189"/>
      <c r="MJ16" s="189"/>
      <c r="MK16" s="189"/>
      <c r="ML16" s="189">
        <f t="shared" si="8"/>
        <v>0</v>
      </c>
      <c r="MM16" s="189"/>
      <c r="MN16" s="189"/>
      <c r="MO16" s="189"/>
      <c r="MP16" s="189"/>
      <c r="MQ16" s="189"/>
      <c r="MR16" s="189"/>
      <c r="MS16" s="189"/>
      <c r="MT16" s="189"/>
      <c r="MU16" s="189">
        <f t="shared" si="61"/>
        <v>0</v>
      </c>
      <c r="MV16" s="189"/>
      <c r="MW16" s="189"/>
      <c r="MX16" s="189"/>
      <c r="MY16" s="189"/>
      <c r="MZ16" s="189"/>
      <c r="NA16" s="189"/>
      <c r="NB16" s="189"/>
      <c r="NC16" s="189"/>
      <c r="ND16" s="189">
        <f t="shared" si="9"/>
        <v>0</v>
      </c>
      <c r="NE16" s="189"/>
      <c r="NF16" s="189"/>
      <c r="NG16" s="189"/>
      <c r="NH16" s="189"/>
      <c r="NI16" s="189"/>
      <c r="NJ16" s="189"/>
      <c r="NK16" s="189"/>
      <c r="NL16" s="189"/>
      <c r="NM16" s="189">
        <f t="shared" si="10"/>
        <v>0</v>
      </c>
      <c r="NN16" s="189"/>
      <c r="NO16" s="189"/>
      <c r="NP16" s="189"/>
      <c r="NQ16" s="189"/>
      <c r="NR16" s="189"/>
      <c r="NS16" s="189"/>
      <c r="NT16" s="189"/>
      <c r="NU16" s="189"/>
      <c r="NV16" s="189">
        <f t="shared" si="11"/>
        <v>0</v>
      </c>
      <c r="NW16" s="189"/>
      <c r="NX16" s="189"/>
      <c r="NY16" s="189"/>
      <c r="NZ16" s="189"/>
      <c r="OA16" s="189"/>
      <c r="OB16" s="189"/>
      <c r="OC16" s="189"/>
      <c r="OD16" s="189"/>
      <c r="OE16" s="189">
        <f t="shared" si="12"/>
        <v>0</v>
      </c>
      <c r="OF16" s="189"/>
      <c r="OG16" s="189"/>
      <c r="OH16" s="189"/>
      <c r="OI16" s="189"/>
      <c r="OJ16" s="189"/>
      <c r="OK16" s="189"/>
      <c r="OL16" s="189"/>
      <c r="OM16" s="189"/>
      <c r="ON16" s="189">
        <f t="shared" si="13"/>
        <v>0</v>
      </c>
      <c r="OO16" s="189"/>
      <c r="OP16" s="189"/>
      <c r="OQ16" s="189"/>
      <c r="OR16" s="189"/>
      <c r="OS16" s="189"/>
      <c r="OT16" s="189"/>
      <c r="OU16" s="189"/>
      <c r="OV16" s="189"/>
      <c r="OW16" s="189">
        <f t="shared" si="14"/>
        <v>0</v>
      </c>
      <c r="OX16" s="189"/>
      <c r="OY16" s="189"/>
      <c r="OZ16" s="189"/>
      <c r="PA16" s="189"/>
      <c r="PB16" s="189"/>
      <c r="PC16" s="189"/>
      <c r="PD16" s="189"/>
      <c r="PE16" s="189"/>
      <c r="PF16" s="189">
        <f t="shared" si="15"/>
        <v>0</v>
      </c>
      <c r="PG16" s="189"/>
      <c r="PH16" s="189"/>
      <c r="PI16" s="189"/>
      <c r="PJ16" s="189"/>
      <c r="PK16" s="189"/>
      <c r="PL16" s="189"/>
      <c r="PM16" s="189"/>
      <c r="PN16" s="189"/>
      <c r="PO16" s="189">
        <f t="shared" si="16"/>
        <v>0</v>
      </c>
      <c r="PP16" s="189"/>
      <c r="PQ16" s="189"/>
      <c r="PR16" s="189"/>
      <c r="PS16" s="189"/>
      <c r="PT16" s="189"/>
      <c r="PU16" s="189"/>
      <c r="PV16" s="189"/>
      <c r="PW16" s="189"/>
      <c r="PX16" s="189">
        <f t="shared" si="17"/>
        <v>0</v>
      </c>
      <c r="PY16" s="189"/>
      <c r="PZ16" s="189"/>
      <c r="QA16" s="189"/>
      <c r="QB16" s="189"/>
      <c r="QC16" s="189"/>
      <c r="QD16" s="189"/>
      <c r="QE16" s="189"/>
      <c r="QF16" s="189"/>
      <c r="QG16" s="189">
        <f t="shared" si="18"/>
        <v>0</v>
      </c>
      <c r="QH16" s="189"/>
      <c r="QI16" s="189"/>
      <c r="QJ16" s="189"/>
      <c r="QK16" s="189"/>
      <c r="QL16" s="189"/>
      <c r="QM16" s="189"/>
      <c r="QN16" s="189"/>
      <c r="QO16" s="189"/>
      <c r="QP16" s="189">
        <f t="shared" si="19"/>
        <v>0</v>
      </c>
      <c r="QQ16" s="189"/>
      <c r="QR16" s="189"/>
      <c r="QS16" s="189"/>
      <c r="QT16" s="189"/>
      <c r="QU16" s="189"/>
      <c r="QV16" s="189"/>
      <c r="QW16" s="189"/>
      <c r="QX16" s="189"/>
      <c r="QY16" s="189">
        <f t="shared" si="20"/>
        <v>0</v>
      </c>
      <c r="QZ16" s="189"/>
      <c r="RA16" s="189"/>
      <c r="RB16" s="189"/>
      <c r="RC16" s="189"/>
      <c r="RD16" s="189"/>
      <c r="RE16" s="189"/>
      <c r="RF16" s="189"/>
      <c r="RG16" s="189"/>
      <c r="RH16" s="189">
        <f t="shared" si="21"/>
        <v>0</v>
      </c>
      <c r="RI16" s="189"/>
      <c r="RJ16" s="189"/>
      <c r="RK16" s="189"/>
      <c r="RL16" s="189"/>
      <c r="RM16" s="189"/>
      <c r="RN16" s="189"/>
      <c r="RO16" s="189"/>
      <c r="RP16" s="189"/>
      <c r="RQ16" s="189">
        <f t="shared" si="22"/>
        <v>0</v>
      </c>
      <c r="RR16" s="189"/>
      <c r="RS16" s="189"/>
      <c r="RT16" s="189"/>
      <c r="RU16" s="189"/>
      <c r="RV16" s="189"/>
      <c r="RW16" s="189"/>
      <c r="RX16" s="189"/>
      <c r="RY16" s="189"/>
      <c r="RZ16" s="189">
        <f t="shared" si="23"/>
        <v>0</v>
      </c>
      <c r="SA16" s="189"/>
      <c r="SB16" s="189"/>
      <c r="SC16" s="189"/>
      <c r="SD16" s="189"/>
      <c r="SE16" s="189"/>
      <c r="SF16" s="189"/>
      <c r="SG16" s="189"/>
      <c r="SH16" s="189"/>
      <c r="SI16" s="189">
        <f t="shared" si="24"/>
        <v>0</v>
      </c>
      <c r="SJ16" s="189"/>
      <c r="SK16" s="189"/>
      <c r="SL16" s="189"/>
      <c r="SM16" s="189"/>
      <c r="SN16" s="189"/>
      <c r="SO16" s="189"/>
      <c r="SP16" s="189"/>
      <c r="SQ16" s="189"/>
      <c r="SR16" s="189">
        <f t="shared" si="25"/>
        <v>0</v>
      </c>
      <c r="SS16" s="189"/>
      <c r="ST16" s="189"/>
      <c r="SU16" s="189"/>
      <c r="SV16" s="189"/>
      <c r="SW16" s="189"/>
      <c r="SX16" s="189"/>
      <c r="SY16" s="189"/>
      <c r="SZ16" s="189"/>
      <c r="TA16" s="189">
        <f t="shared" si="26"/>
        <v>0</v>
      </c>
      <c r="TB16" s="189"/>
      <c r="TC16" s="189"/>
      <c r="TD16" s="189"/>
      <c r="TE16" s="189"/>
      <c r="TF16" s="189"/>
      <c r="TG16" s="189"/>
      <c r="TH16" s="189"/>
      <c r="TI16" s="189"/>
      <c r="TJ16" s="189">
        <f t="shared" si="27"/>
        <v>0</v>
      </c>
      <c r="TK16" s="189"/>
      <c r="TL16" s="189"/>
      <c r="TM16" s="189"/>
      <c r="TN16" s="189"/>
      <c r="TO16" s="189"/>
      <c r="TP16" s="189"/>
      <c r="TQ16" s="189"/>
      <c r="TR16" s="189"/>
      <c r="TS16" s="189">
        <f t="shared" si="28"/>
        <v>0</v>
      </c>
      <c r="TT16" s="189"/>
      <c r="TU16" s="189"/>
      <c r="TV16" s="189"/>
      <c r="TW16" s="189"/>
      <c r="TX16" s="189"/>
      <c r="TY16" s="189"/>
      <c r="TZ16" s="189"/>
      <c r="UA16" s="189"/>
      <c r="UB16" s="189">
        <f t="shared" si="29"/>
        <v>0</v>
      </c>
      <c r="UC16" s="189"/>
      <c r="UD16" s="189"/>
      <c r="UE16" s="189"/>
      <c r="UF16" s="189"/>
      <c r="UG16" s="189"/>
      <c r="UH16" s="189"/>
      <c r="UI16" s="189"/>
      <c r="UJ16" s="189"/>
    </row>
    <row r="17" spans="1:556" x14ac:dyDescent="0.2">
      <c r="A17" s="186" t="s">
        <v>460</v>
      </c>
      <c r="B17" s="125"/>
      <c r="C17" s="187" t="s">
        <v>460</v>
      </c>
      <c r="D17" s="187"/>
      <c r="E17" s="126"/>
      <c r="F17" s="187" t="s">
        <v>460</v>
      </c>
      <c r="G17" s="187"/>
      <c r="H17" s="126"/>
      <c r="I17" s="187" t="s">
        <v>460</v>
      </c>
      <c r="J17" s="187"/>
      <c r="K17" s="126"/>
      <c r="L17" s="187" t="s">
        <v>460</v>
      </c>
      <c r="M17" s="187"/>
      <c r="N17" s="126"/>
      <c r="O17" s="187" t="s">
        <v>460</v>
      </c>
      <c r="P17" s="187"/>
      <c r="Q17" s="126"/>
      <c r="R17" s="187" t="s">
        <v>460</v>
      </c>
      <c r="S17" s="187"/>
      <c r="T17" s="126"/>
      <c r="U17" s="187" t="s">
        <v>460</v>
      </c>
      <c r="V17" s="187"/>
      <c r="W17" s="126"/>
      <c r="X17" s="187" t="s">
        <v>460</v>
      </c>
      <c r="Y17" s="187"/>
      <c r="Z17" s="126"/>
      <c r="AA17" s="187" t="s">
        <v>460</v>
      </c>
      <c r="AB17" s="187"/>
      <c r="AC17" s="126"/>
      <c r="AD17" s="187" t="s">
        <v>460</v>
      </c>
      <c r="AE17" s="187"/>
      <c r="AF17" s="126"/>
      <c r="AG17" s="188"/>
      <c r="AH17" s="188"/>
      <c r="AI17" s="173">
        <f t="shared" si="30"/>
        <v>0</v>
      </c>
      <c r="AJ17" s="187"/>
      <c r="AK17" s="144" t="s">
        <v>460</v>
      </c>
      <c r="AL17" s="144" t="s">
        <v>460</v>
      </c>
      <c r="AM17" s="144" t="s">
        <v>460</v>
      </c>
      <c r="AN17" s="144" t="s">
        <v>460</v>
      </c>
      <c r="AO17" s="144" t="s">
        <v>460</v>
      </c>
      <c r="AP17" s="144" t="s">
        <v>460</v>
      </c>
      <c r="AQ17" s="144" t="s">
        <v>460</v>
      </c>
      <c r="AR17" s="144" t="s">
        <v>460</v>
      </c>
      <c r="AS17" s="144" t="s">
        <v>460</v>
      </c>
      <c r="AT17" s="144" t="s">
        <v>460</v>
      </c>
      <c r="AU17" s="144" t="s">
        <v>460</v>
      </c>
      <c r="AV17" s="144" t="s">
        <v>460</v>
      </c>
      <c r="AW17" s="144" t="s">
        <v>460</v>
      </c>
      <c r="AX17" s="144" t="s">
        <v>460</v>
      </c>
      <c r="AY17" s="144" t="s">
        <v>460</v>
      </c>
      <c r="AZ17" s="144" t="s">
        <v>460</v>
      </c>
      <c r="BA17" s="144" t="s">
        <v>460</v>
      </c>
      <c r="BB17" s="144" t="s">
        <v>460</v>
      </c>
      <c r="BC17" s="144" t="s">
        <v>460</v>
      </c>
      <c r="BD17" s="144" t="s">
        <v>460</v>
      </c>
      <c r="BE17" s="144" t="s">
        <v>460</v>
      </c>
      <c r="BF17" s="144" t="s">
        <v>460</v>
      </c>
      <c r="BG17" s="144" t="s">
        <v>460</v>
      </c>
      <c r="BH17" s="144" t="s">
        <v>460</v>
      </c>
      <c r="BI17" s="144" t="s">
        <v>460</v>
      </c>
      <c r="BJ17" s="144" t="s">
        <v>460</v>
      </c>
      <c r="BK17" s="144" t="s">
        <v>460</v>
      </c>
      <c r="BL17" s="144" t="s">
        <v>460</v>
      </c>
      <c r="BM17" s="144" t="s">
        <v>460</v>
      </c>
      <c r="BN17" s="144" t="s">
        <v>460</v>
      </c>
      <c r="BO17" s="144" t="s">
        <v>460</v>
      </c>
      <c r="BP17" s="144" t="s">
        <v>460</v>
      </c>
      <c r="BQ17" s="144" t="s">
        <v>460</v>
      </c>
      <c r="BR17" s="144" t="s">
        <v>460</v>
      </c>
      <c r="BS17" s="144" t="s">
        <v>460</v>
      </c>
      <c r="BT17" s="144" t="s">
        <v>460</v>
      </c>
      <c r="BU17" s="144" t="s">
        <v>460</v>
      </c>
      <c r="BV17" s="144" t="s">
        <v>460</v>
      </c>
      <c r="BW17" s="144" t="s">
        <v>460</v>
      </c>
      <c r="BX17" s="144" t="s">
        <v>460</v>
      </c>
      <c r="BY17" s="144" t="s">
        <v>460</v>
      </c>
      <c r="BZ17" s="144" t="s">
        <v>460</v>
      </c>
      <c r="CA17" s="144" t="s">
        <v>460</v>
      </c>
      <c r="CB17" s="144" t="s">
        <v>460</v>
      </c>
      <c r="CC17" s="144" t="s">
        <v>460</v>
      </c>
      <c r="CD17" s="144" t="s">
        <v>460</v>
      </c>
      <c r="CE17" s="144" t="s">
        <v>460</v>
      </c>
      <c r="CF17" s="144" t="s">
        <v>460</v>
      </c>
      <c r="CG17" s="144" t="s">
        <v>460</v>
      </c>
      <c r="CH17" s="144" t="s">
        <v>460</v>
      </c>
      <c r="CI17" s="144" t="s">
        <v>460</v>
      </c>
      <c r="CJ17" s="144" t="s">
        <v>460</v>
      </c>
      <c r="CK17" s="189">
        <f t="shared" si="31"/>
        <v>0</v>
      </c>
      <c r="CL17" s="189">
        <f t="shared" si="32"/>
        <v>0</v>
      </c>
      <c r="CM17" s="189">
        <f t="shared" si="33"/>
        <v>0</v>
      </c>
      <c r="CN17" s="189">
        <f t="shared" si="34"/>
        <v>0</v>
      </c>
      <c r="CO17" s="189">
        <f t="shared" si="35"/>
        <v>0</v>
      </c>
      <c r="CP17" s="189">
        <f t="shared" si="36"/>
        <v>0</v>
      </c>
      <c r="CQ17" s="189">
        <f t="shared" si="37"/>
        <v>0</v>
      </c>
      <c r="CR17" s="189">
        <f t="shared" si="38"/>
        <v>0</v>
      </c>
      <c r="CS17" s="189">
        <f t="shared" si="39"/>
        <v>0</v>
      </c>
      <c r="CT17" s="189">
        <f t="shared" si="40"/>
        <v>0</v>
      </c>
      <c r="CU17" s="189"/>
      <c r="CV17" s="189"/>
      <c r="CW17" s="189"/>
      <c r="CX17" s="189"/>
      <c r="CY17" s="189"/>
      <c r="CZ17" s="189"/>
      <c r="DA17" s="189"/>
      <c r="DB17" s="189"/>
      <c r="DC17" s="189">
        <f t="shared" si="41"/>
        <v>0</v>
      </c>
      <c r="DD17" s="189"/>
      <c r="DE17" s="189"/>
      <c r="DF17" s="189"/>
      <c r="DG17" s="189"/>
      <c r="DH17" s="189"/>
      <c r="DI17" s="189"/>
      <c r="DJ17" s="189"/>
      <c r="DK17" s="189"/>
      <c r="DL17" s="189">
        <f t="shared" si="42"/>
        <v>0</v>
      </c>
      <c r="DM17" s="189"/>
      <c r="DN17" s="189"/>
      <c r="DO17" s="189"/>
      <c r="DP17" s="189"/>
      <c r="DQ17" s="189"/>
      <c r="DR17" s="189"/>
      <c r="DS17" s="189"/>
      <c r="DT17" s="189"/>
      <c r="DU17" s="189">
        <f t="shared" si="43"/>
        <v>0</v>
      </c>
      <c r="DV17" s="189"/>
      <c r="DW17" s="189"/>
      <c r="DX17" s="189"/>
      <c r="DY17" s="189"/>
      <c r="DZ17" s="189"/>
      <c r="EA17" s="189"/>
      <c r="EB17" s="189"/>
      <c r="EC17" s="189"/>
      <c r="ED17" s="189">
        <f t="shared" si="44"/>
        <v>0</v>
      </c>
      <c r="EE17" s="189"/>
      <c r="EF17" s="189"/>
      <c r="EG17" s="189"/>
      <c r="EH17" s="189"/>
      <c r="EI17" s="189"/>
      <c r="EJ17" s="189"/>
      <c r="EK17" s="189"/>
      <c r="EL17" s="189"/>
      <c r="EM17" s="189">
        <f t="shared" si="45"/>
        <v>0</v>
      </c>
      <c r="EN17" s="189"/>
      <c r="EO17" s="189"/>
      <c r="EP17" s="189"/>
      <c r="EQ17" s="189"/>
      <c r="ER17" s="189"/>
      <c r="ES17" s="189"/>
      <c r="ET17" s="189"/>
      <c r="EU17" s="189"/>
      <c r="EV17" s="189">
        <f t="shared" si="46"/>
        <v>0</v>
      </c>
      <c r="EW17" s="189"/>
      <c r="EX17" s="189"/>
      <c r="EY17" s="189"/>
      <c r="EZ17" s="189"/>
      <c r="FA17" s="189"/>
      <c r="FB17" s="189"/>
      <c r="FC17" s="189"/>
      <c r="FD17" s="189"/>
      <c r="FE17" s="189">
        <f t="shared" si="47"/>
        <v>0</v>
      </c>
      <c r="FF17" s="189"/>
      <c r="FG17" s="189"/>
      <c r="FH17" s="189"/>
      <c r="FI17" s="189"/>
      <c r="FJ17" s="189"/>
      <c r="FK17" s="189"/>
      <c r="FL17" s="189"/>
      <c r="FM17" s="189"/>
      <c r="FN17" s="189">
        <f t="shared" si="48"/>
        <v>0</v>
      </c>
      <c r="FO17" s="189"/>
      <c r="FP17" s="189"/>
      <c r="FQ17" s="189"/>
      <c r="FR17" s="189"/>
      <c r="FS17" s="189"/>
      <c r="FT17" s="189"/>
      <c r="FU17" s="189"/>
      <c r="FV17" s="189"/>
      <c r="FW17" s="189">
        <f t="shared" si="49"/>
        <v>0</v>
      </c>
      <c r="FX17" s="189"/>
      <c r="FY17" s="189"/>
      <c r="FZ17" s="189"/>
      <c r="GA17" s="189"/>
      <c r="GB17" s="189"/>
      <c r="GC17" s="189"/>
      <c r="GD17" s="189"/>
      <c r="GE17" s="189"/>
      <c r="GF17" s="189">
        <f t="shared" si="50"/>
        <v>0</v>
      </c>
      <c r="GG17" s="189"/>
      <c r="GH17" s="189"/>
      <c r="GI17" s="189"/>
      <c r="GJ17" s="189"/>
      <c r="GK17" s="189"/>
      <c r="GL17" s="189"/>
      <c r="GM17" s="189"/>
      <c r="GN17" s="189"/>
      <c r="GO17" s="189">
        <f t="shared" si="51"/>
        <v>0</v>
      </c>
      <c r="GP17" s="189"/>
      <c r="GQ17" s="189"/>
      <c r="GR17" s="189"/>
      <c r="GS17" s="189"/>
      <c r="GT17" s="189"/>
      <c r="GU17" s="189"/>
      <c r="GV17" s="189"/>
      <c r="GW17" s="189"/>
      <c r="GX17" s="189">
        <f t="shared" si="52"/>
        <v>0</v>
      </c>
      <c r="GY17" s="189"/>
      <c r="GZ17" s="189"/>
      <c r="HA17" s="189"/>
      <c r="HB17" s="189"/>
      <c r="HC17" s="189"/>
      <c r="HD17" s="189"/>
      <c r="HE17" s="189"/>
      <c r="HF17" s="189"/>
      <c r="HG17" s="189">
        <f t="shared" si="53"/>
        <v>0</v>
      </c>
      <c r="HH17" s="189"/>
      <c r="HI17" s="189"/>
      <c r="HJ17" s="189"/>
      <c r="HK17" s="189"/>
      <c r="HL17" s="189"/>
      <c r="HM17" s="189"/>
      <c r="HN17" s="189"/>
      <c r="HO17" s="189"/>
      <c r="HP17" s="189">
        <f t="shared" si="54"/>
        <v>0</v>
      </c>
      <c r="HQ17" s="189"/>
      <c r="HR17" s="189"/>
      <c r="HS17" s="189"/>
      <c r="HT17" s="189"/>
      <c r="HU17" s="189"/>
      <c r="HV17" s="189"/>
      <c r="HW17" s="189"/>
      <c r="HX17" s="189"/>
      <c r="HY17" s="189">
        <f t="shared" si="55"/>
        <v>0</v>
      </c>
      <c r="HZ17" s="189"/>
      <c r="IA17" s="189"/>
      <c r="IB17" s="189"/>
      <c r="IC17" s="189"/>
      <c r="ID17" s="189"/>
      <c r="IE17" s="189"/>
      <c r="IF17" s="189"/>
      <c r="IG17" s="189"/>
      <c r="IH17" s="189">
        <f t="shared" si="56"/>
        <v>0</v>
      </c>
      <c r="II17" s="189"/>
      <c r="IJ17" s="189"/>
      <c r="IK17" s="189"/>
      <c r="IL17" s="189"/>
      <c r="IM17" s="189"/>
      <c r="IN17" s="189"/>
      <c r="IO17" s="189"/>
      <c r="IP17" s="189"/>
      <c r="IQ17" s="189">
        <f t="shared" si="57"/>
        <v>0</v>
      </c>
      <c r="IR17" s="189"/>
      <c r="IS17" s="189"/>
      <c r="IT17" s="189"/>
      <c r="IU17" s="189"/>
      <c r="IV17" s="189"/>
      <c r="IW17" s="189"/>
      <c r="IX17" s="189"/>
      <c r="IY17" s="189"/>
      <c r="IZ17" s="189">
        <f t="shared" si="58"/>
        <v>0</v>
      </c>
      <c r="JA17" s="189"/>
      <c r="JB17" s="189"/>
      <c r="JC17" s="189"/>
      <c r="JD17" s="189"/>
      <c r="JE17" s="189"/>
      <c r="JF17" s="189"/>
      <c r="JG17" s="189"/>
      <c r="JH17" s="189"/>
      <c r="JI17" s="189">
        <f t="shared" si="59"/>
        <v>0</v>
      </c>
      <c r="JJ17" s="189"/>
      <c r="JK17" s="189"/>
      <c r="JL17" s="189"/>
      <c r="JM17" s="189"/>
      <c r="JN17" s="189"/>
      <c r="JO17" s="189"/>
      <c r="JP17" s="189"/>
      <c r="JQ17" s="189"/>
      <c r="JR17" s="189">
        <f t="shared" si="60"/>
        <v>0</v>
      </c>
      <c r="JS17" s="189"/>
      <c r="JT17" s="189"/>
      <c r="JU17" s="189"/>
      <c r="JV17" s="189"/>
      <c r="JW17" s="189"/>
      <c r="JX17" s="189"/>
      <c r="JY17" s="189"/>
      <c r="JZ17" s="189"/>
      <c r="KA17" s="189">
        <f t="shared" si="1"/>
        <v>0</v>
      </c>
      <c r="KB17" s="189"/>
      <c r="KC17" s="189"/>
      <c r="KD17" s="189"/>
      <c r="KE17" s="189"/>
      <c r="KF17" s="189"/>
      <c r="KG17" s="189"/>
      <c r="KH17" s="189"/>
      <c r="KI17" s="189"/>
      <c r="KJ17" s="189">
        <f t="shared" si="2"/>
        <v>0</v>
      </c>
      <c r="KK17" s="189"/>
      <c r="KL17" s="189"/>
      <c r="KM17" s="189"/>
      <c r="KN17" s="189"/>
      <c r="KO17" s="189"/>
      <c r="KP17" s="189"/>
      <c r="KQ17" s="189"/>
      <c r="KR17" s="189"/>
      <c r="KS17" s="189">
        <f t="shared" si="3"/>
        <v>0</v>
      </c>
      <c r="KT17" s="189"/>
      <c r="KU17" s="189"/>
      <c r="KV17" s="189"/>
      <c r="KW17" s="189"/>
      <c r="KX17" s="189"/>
      <c r="KY17" s="189"/>
      <c r="KZ17" s="189"/>
      <c r="LA17" s="189"/>
      <c r="LB17" s="189">
        <f t="shared" si="4"/>
        <v>0</v>
      </c>
      <c r="LC17" s="189"/>
      <c r="LD17" s="189"/>
      <c r="LE17" s="189"/>
      <c r="LF17" s="189"/>
      <c r="LG17" s="189"/>
      <c r="LH17" s="189"/>
      <c r="LI17" s="189"/>
      <c r="LJ17" s="189"/>
      <c r="LK17" s="189">
        <f t="shared" si="5"/>
        <v>0</v>
      </c>
      <c r="LL17" s="189"/>
      <c r="LM17" s="189"/>
      <c r="LN17" s="189"/>
      <c r="LO17" s="189"/>
      <c r="LP17" s="189"/>
      <c r="LQ17" s="189"/>
      <c r="LR17" s="189"/>
      <c r="LS17" s="189"/>
      <c r="LT17" s="189">
        <f t="shared" si="6"/>
        <v>0</v>
      </c>
      <c r="LU17" s="189"/>
      <c r="LV17" s="189"/>
      <c r="LW17" s="189"/>
      <c r="LX17" s="189"/>
      <c r="LY17" s="189"/>
      <c r="LZ17" s="189"/>
      <c r="MA17" s="189"/>
      <c r="MB17" s="189"/>
      <c r="MC17" s="189">
        <f t="shared" si="7"/>
        <v>0</v>
      </c>
      <c r="MD17" s="189"/>
      <c r="ME17" s="189"/>
      <c r="MF17" s="189"/>
      <c r="MG17" s="189"/>
      <c r="MH17" s="189"/>
      <c r="MI17" s="189"/>
      <c r="MJ17" s="189"/>
      <c r="MK17" s="189"/>
      <c r="ML17" s="189">
        <f t="shared" si="8"/>
        <v>0</v>
      </c>
      <c r="MM17" s="189"/>
      <c r="MN17" s="189"/>
      <c r="MO17" s="189"/>
      <c r="MP17" s="189"/>
      <c r="MQ17" s="189"/>
      <c r="MR17" s="189"/>
      <c r="MS17" s="189"/>
      <c r="MT17" s="189"/>
      <c r="MU17" s="189">
        <f t="shared" si="61"/>
        <v>0</v>
      </c>
      <c r="MV17" s="189"/>
      <c r="MW17" s="189"/>
      <c r="MX17" s="189"/>
      <c r="MY17" s="189"/>
      <c r="MZ17" s="189"/>
      <c r="NA17" s="189"/>
      <c r="NB17" s="189"/>
      <c r="NC17" s="189"/>
      <c r="ND17" s="189">
        <f t="shared" si="9"/>
        <v>0</v>
      </c>
      <c r="NE17" s="189"/>
      <c r="NF17" s="189"/>
      <c r="NG17" s="189"/>
      <c r="NH17" s="189"/>
      <c r="NI17" s="189"/>
      <c r="NJ17" s="189"/>
      <c r="NK17" s="189"/>
      <c r="NL17" s="189"/>
      <c r="NM17" s="189">
        <f t="shared" si="10"/>
        <v>0</v>
      </c>
      <c r="NN17" s="189"/>
      <c r="NO17" s="189"/>
      <c r="NP17" s="189"/>
      <c r="NQ17" s="189"/>
      <c r="NR17" s="189"/>
      <c r="NS17" s="189"/>
      <c r="NT17" s="189"/>
      <c r="NU17" s="189"/>
      <c r="NV17" s="189">
        <f t="shared" si="11"/>
        <v>0</v>
      </c>
      <c r="NW17" s="189"/>
      <c r="NX17" s="189"/>
      <c r="NY17" s="189"/>
      <c r="NZ17" s="189"/>
      <c r="OA17" s="189"/>
      <c r="OB17" s="189"/>
      <c r="OC17" s="189"/>
      <c r="OD17" s="189"/>
      <c r="OE17" s="189">
        <f t="shared" si="12"/>
        <v>0</v>
      </c>
      <c r="OF17" s="189"/>
      <c r="OG17" s="189"/>
      <c r="OH17" s="189"/>
      <c r="OI17" s="189"/>
      <c r="OJ17" s="189"/>
      <c r="OK17" s="189"/>
      <c r="OL17" s="189"/>
      <c r="OM17" s="189"/>
      <c r="ON17" s="189">
        <f t="shared" si="13"/>
        <v>0</v>
      </c>
      <c r="OO17" s="189"/>
      <c r="OP17" s="189"/>
      <c r="OQ17" s="189"/>
      <c r="OR17" s="189"/>
      <c r="OS17" s="189"/>
      <c r="OT17" s="189"/>
      <c r="OU17" s="189"/>
      <c r="OV17" s="189"/>
      <c r="OW17" s="189">
        <f t="shared" si="14"/>
        <v>0</v>
      </c>
      <c r="OX17" s="189"/>
      <c r="OY17" s="189"/>
      <c r="OZ17" s="189"/>
      <c r="PA17" s="189"/>
      <c r="PB17" s="189"/>
      <c r="PC17" s="189"/>
      <c r="PD17" s="189"/>
      <c r="PE17" s="189"/>
      <c r="PF17" s="189">
        <f t="shared" si="15"/>
        <v>0</v>
      </c>
      <c r="PG17" s="189"/>
      <c r="PH17" s="189"/>
      <c r="PI17" s="189"/>
      <c r="PJ17" s="189"/>
      <c r="PK17" s="189"/>
      <c r="PL17" s="189"/>
      <c r="PM17" s="189"/>
      <c r="PN17" s="189"/>
      <c r="PO17" s="189">
        <f t="shared" si="16"/>
        <v>0</v>
      </c>
      <c r="PP17" s="189"/>
      <c r="PQ17" s="189"/>
      <c r="PR17" s="189"/>
      <c r="PS17" s="189"/>
      <c r="PT17" s="189"/>
      <c r="PU17" s="189"/>
      <c r="PV17" s="189"/>
      <c r="PW17" s="189"/>
      <c r="PX17" s="189">
        <f t="shared" si="17"/>
        <v>0</v>
      </c>
      <c r="PY17" s="189"/>
      <c r="PZ17" s="189"/>
      <c r="QA17" s="189"/>
      <c r="QB17" s="189"/>
      <c r="QC17" s="189"/>
      <c r="QD17" s="189"/>
      <c r="QE17" s="189"/>
      <c r="QF17" s="189"/>
      <c r="QG17" s="189">
        <f t="shared" si="18"/>
        <v>0</v>
      </c>
      <c r="QH17" s="189"/>
      <c r="QI17" s="189"/>
      <c r="QJ17" s="189"/>
      <c r="QK17" s="189"/>
      <c r="QL17" s="189"/>
      <c r="QM17" s="189"/>
      <c r="QN17" s="189"/>
      <c r="QO17" s="189"/>
      <c r="QP17" s="189">
        <f t="shared" si="19"/>
        <v>0</v>
      </c>
      <c r="QQ17" s="189"/>
      <c r="QR17" s="189"/>
      <c r="QS17" s="189"/>
      <c r="QT17" s="189"/>
      <c r="QU17" s="189"/>
      <c r="QV17" s="189"/>
      <c r="QW17" s="189"/>
      <c r="QX17" s="189"/>
      <c r="QY17" s="189">
        <f t="shared" si="20"/>
        <v>0</v>
      </c>
      <c r="QZ17" s="189"/>
      <c r="RA17" s="189"/>
      <c r="RB17" s="189"/>
      <c r="RC17" s="189"/>
      <c r="RD17" s="189"/>
      <c r="RE17" s="189"/>
      <c r="RF17" s="189"/>
      <c r="RG17" s="189"/>
      <c r="RH17" s="189">
        <f t="shared" si="21"/>
        <v>0</v>
      </c>
      <c r="RI17" s="189"/>
      <c r="RJ17" s="189"/>
      <c r="RK17" s="189"/>
      <c r="RL17" s="189"/>
      <c r="RM17" s="189"/>
      <c r="RN17" s="189"/>
      <c r="RO17" s="189"/>
      <c r="RP17" s="189"/>
      <c r="RQ17" s="189">
        <f t="shared" si="22"/>
        <v>0</v>
      </c>
      <c r="RR17" s="189"/>
      <c r="RS17" s="189"/>
      <c r="RT17" s="189"/>
      <c r="RU17" s="189"/>
      <c r="RV17" s="189"/>
      <c r="RW17" s="189"/>
      <c r="RX17" s="189"/>
      <c r="RY17" s="189"/>
      <c r="RZ17" s="189">
        <f t="shared" si="23"/>
        <v>0</v>
      </c>
      <c r="SA17" s="189"/>
      <c r="SB17" s="189"/>
      <c r="SC17" s="189"/>
      <c r="SD17" s="189"/>
      <c r="SE17" s="189"/>
      <c r="SF17" s="189"/>
      <c r="SG17" s="189"/>
      <c r="SH17" s="189"/>
      <c r="SI17" s="189">
        <f t="shared" si="24"/>
        <v>0</v>
      </c>
      <c r="SJ17" s="189"/>
      <c r="SK17" s="189"/>
      <c r="SL17" s="189"/>
      <c r="SM17" s="189"/>
      <c r="SN17" s="189"/>
      <c r="SO17" s="189"/>
      <c r="SP17" s="189"/>
      <c r="SQ17" s="189"/>
      <c r="SR17" s="189">
        <f t="shared" si="25"/>
        <v>0</v>
      </c>
      <c r="SS17" s="189"/>
      <c r="ST17" s="189"/>
      <c r="SU17" s="189"/>
      <c r="SV17" s="189"/>
      <c r="SW17" s="189"/>
      <c r="SX17" s="189"/>
      <c r="SY17" s="189"/>
      <c r="SZ17" s="189"/>
      <c r="TA17" s="189">
        <f t="shared" si="26"/>
        <v>0</v>
      </c>
      <c r="TB17" s="189"/>
      <c r="TC17" s="189"/>
      <c r="TD17" s="189"/>
      <c r="TE17" s="189"/>
      <c r="TF17" s="189"/>
      <c r="TG17" s="189"/>
      <c r="TH17" s="189"/>
      <c r="TI17" s="189"/>
      <c r="TJ17" s="189">
        <f t="shared" si="27"/>
        <v>0</v>
      </c>
      <c r="TK17" s="189"/>
      <c r="TL17" s="189"/>
      <c r="TM17" s="189"/>
      <c r="TN17" s="189"/>
      <c r="TO17" s="189"/>
      <c r="TP17" s="189"/>
      <c r="TQ17" s="189"/>
      <c r="TR17" s="189"/>
      <c r="TS17" s="189">
        <f t="shared" si="28"/>
        <v>0</v>
      </c>
      <c r="TT17" s="189"/>
      <c r="TU17" s="189"/>
      <c r="TV17" s="189"/>
      <c r="TW17" s="189"/>
      <c r="TX17" s="189"/>
      <c r="TY17" s="189"/>
      <c r="TZ17" s="189"/>
      <c r="UA17" s="189"/>
      <c r="UB17" s="189">
        <f t="shared" si="29"/>
        <v>0</v>
      </c>
      <c r="UC17" s="189"/>
      <c r="UD17" s="189"/>
      <c r="UE17" s="189"/>
      <c r="UF17" s="189"/>
      <c r="UG17" s="189"/>
      <c r="UH17" s="189"/>
      <c r="UI17" s="189"/>
      <c r="UJ17" s="189"/>
    </row>
    <row r="18" spans="1:556" x14ac:dyDescent="0.2">
      <c r="A18" s="186" t="s">
        <v>460</v>
      </c>
      <c r="B18" s="125"/>
      <c r="C18" s="187" t="s">
        <v>460</v>
      </c>
      <c r="D18" s="187"/>
      <c r="E18" s="126"/>
      <c r="F18" s="187" t="s">
        <v>460</v>
      </c>
      <c r="G18" s="187"/>
      <c r="H18" s="126"/>
      <c r="I18" s="187" t="s">
        <v>460</v>
      </c>
      <c r="J18" s="187"/>
      <c r="K18" s="126"/>
      <c r="L18" s="187" t="s">
        <v>460</v>
      </c>
      <c r="M18" s="187"/>
      <c r="N18" s="126"/>
      <c r="O18" s="187" t="s">
        <v>460</v>
      </c>
      <c r="P18" s="187"/>
      <c r="Q18" s="126"/>
      <c r="R18" s="187" t="s">
        <v>460</v>
      </c>
      <c r="S18" s="187"/>
      <c r="T18" s="126"/>
      <c r="U18" s="187" t="s">
        <v>460</v>
      </c>
      <c r="V18" s="187"/>
      <c r="W18" s="126"/>
      <c r="X18" s="187" t="s">
        <v>460</v>
      </c>
      <c r="Y18" s="187"/>
      <c r="Z18" s="126"/>
      <c r="AA18" s="187" t="s">
        <v>460</v>
      </c>
      <c r="AB18" s="187"/>
      <c r="AC18" s="126"/>
      <c r="AD18" s="187" t="s">
        <v>460</v>
      </c>
      <c r="AE18" s="187"/>
      <c r="AF18" s="126"/>
      <c r="AG18" s="188"/>
      <c r="AH18" s="188"/>
      <c r="AI18" s="173">
        <f t="shared" si="30"/>
        <v>0</v>
      </c>
      <c r="AJ18" s="187"/>
      <c r="AK18" s="144" t="s">
        <v>460</v>
      </c>
      <c r="AL18" s="144" t="s">
        <v>460</v>
      </c>
      <c r="AM18" s="144" t="s">
        <v>460</v>
      </c>
      <c r="AN18" s="144" t="s">
        <v>460</v>
      </c>
      <c r="AO18" s="144" t="s">
        <v>460</v>
      </c>
      <c r="AP18" s="144" t="s">
        <v>460</v>
      </c>
      <c r="AQ18" s="144" t="s">
        <v>460</v>
      </c>
      <c r="AR18" s="144" t="s">
        <v>460</v>
      </c>
      <c r="AS18" s="144" t="s">
        <v>460</v>
      </c>
      <c r="AT18" s="144" t="s">
        <v>460</v>
      </c>
      <c r="AU18" s="144" t="s">
        <v>460</v>
      </c>
      <c r="AV18" s="144" t="s">
        <v>460</v>
      </c>
      <c r="AW18" s="144" t="s">
        <v>460</v>
      </c>
      <c r="AX18" s="144" t="s">
        <v>460</v>
      </c>
      <c r="AY18" s="144" t="s">
        <v>460</v>
      </c>
      <c r="AZ18" s="144" t="s">
        <v>460</v>
      </c>
      <c r="BA18" s="144" t="s">
        <v>460</v>
      </c>
      <c r="BB18" s="144" t="s">
        <v>460</v>
      </c>
      <c r="BC18" s="144" t="s">
        <v>460</v>
      </c>
      <c r="BD18" s="144" t="s">
        <v>460</v>
      </c>
      <c r="BE18" s="144" t="s">
        <v>460</v>
      </c>
      <c r="BF18" s="144" t="s">
        <v>460</v>
      </c>
      <c r="BG18" s="144" t="s">
        <v>460</v>
      </c>
      <c r="BH18" s="144" t="s">
        <v>460</v>
      </c>
      <c r="BI18" s="144" t="s">
        <v>460</v>
      </c>
      <c r="BJ18" s="144" t="s">
        <v>460</v>
      </c>
      <c r="BK18" s="144" t="s">
        <v>460</v>
      </c>
      <c r="BL18" s="144" t="s">
        <v>460</v>
      </c>
      <c r="BM18" s="144" t="s">
        <v>460</v>
      </c>
      <c r="BN18" s="144" t="s">
        <v>460</v>
      </c>
      <c r="BO18" s="144" t="s">
        <v>460</v>
      </c>
      <c r="BP18" s="144" t="s">
        <v>460</v>
      </c>
      <c r="BQ18" s="144" t="s">
        <v>460</v>
      </c>
      <c r="BR18" s="144" t="s">
        <v>460</v>
      </c>
      <c r="BS18" s="144" t="s">
        <v>460</v>
      </c>
      <c r="BT18" s="144" t="s">
        <v>460</v>
      </c>
      <c r="BU18" s="144" t="s">
        <v>460</v>
      </c>
      <c r="BV18" s="144" t="s">
        <v>460</v>
      </c>
      <c r="BW18" s="144" t="s">
        <v>460</v>
      </c>
      <c r="BX18" s="144" t="s">
        <v>460</v>
      </c>
      <c r="BY18" s="144" t="s">
        <v>460</v>
      </c>
      <c r="BZ18" s="144" t="s">
        <v>460</v>
      </c>
      <c r="CA18" s="144" t="s">
        <v>460</v>
      </c>
      <c r="CB18" s="144" t="s">
        <v>460</v>
      </c>
      <c r="CC18" s="144" t="s">
        <v>460</v>
      </c>
      <c r="CD18" s="144" t="s">
        <v>460</v>
      </c>
      <c r="CE18" s="144" t="s">
        <v>460</v>
      </c>
      <c r="CF18" s="144" t="s">
        <v>460</v>
      </c>
      <c r="CG18" s="144" t="s">
        <v>460</v>
      </c>
      <c r="CH18" s="144" t="s">
        <v>460</v>
      </c>
      <c r="CI18" s="144" t="s">
        <v>460</v>
      </c>
      <c r="CJ18" s="144" t="s">
        <v>460</v>
      </c>
      <c r="CK18" s="189">
        <f t="shared" si="31"/>
        <v>0</v>
      </c>
      <c r="CL18" s="189">
        <f t="shared" si="32"/>
        <v>0</v>
      </c>
      <c r="CM18" s="189">
        <f t="shared" si="33"/>
        <v>0</v>
      </c>
      <c r="CN18" s="189">
        <f t="shared" si="34"/>
        <v>0</v>
      </c>
      <c r="CO18" s="189">
        <f t="shared" si="35"/>
        <v>0</v>
      </c>
      <c r="CP18" s="189">
        <f t="shared" si="36"/>
        <v>0</v>
      </c>
      <c r="CQ18" s="189">
        <f t="shared" si="37"/>
        <v>0</v>
      </c>
      <c r="CR18" s="189">
        <f t="shared" si="38"/>
        <v>0</v>
      </c>
      <c r="CS18" s="189">
        <f t="shared" si="39"/>
        <v>0</v>
      </c>
      <c r="CT18" s="189">
        <f t="shared" si="40"/>
        <v>0</v>
      </c>
      <c r="CU18" s="189"/>
      <c r="CV18" s="189"/>
      <c r="CW18" s="189"/>
      <c r="CX18" s="189"/>
      <c r="CY18" s="189"/>
      <c r="CZ18" s="189"/>
      <c r="DA18" s="189"/>
      <c r="DB18" s="189"/>
      <c r="DC18" s="189">
        <f t="shared" si="41"/>
        <v>0</v>
      </c>
      <c r="DD18" s="189"/>
      <c r="DE18" s="189"/>
      <c r="DF18" s="189"/>
      <c r="DG18" s="189"/>
      <c r="DH18" s="189"/>
      <c r="DI18" s="189"/>
      <c r="DJ18" s="189"/>
      <c r="DK18" s="189"/>
      <c r="DL18" s="189">
        <f t="shared" si="42"/>
        <v>0</v>
      </c>
      <c r="DM18" s="189"/>
      <c r="DN18" s="189"/>
      <c r="DO18" s="189"/>
      <c r="DP18" s="189"/>
      <c r="DQ18" s="189"/>
      <c r="DR18" s="189"/>
      <c r="DS18" s="189"/>
      <c r="DT18" s="189"/>
      <c r="DU18" s="189">
        <f t="shared" si="43"/>
        <v>0</v>
      </c>
      <c r="DV18" s="189"/>
      <c r="DW18" s="189"/>
      <c r="DX18" s="189"/>
      <c r="DY18" s="189"/>
      <c r="DZ18" s="189"/>
      <c r="EA18" s="189"/>
      <c r="EB18" s="189"/>
      <c r="EC18" s="189"/>
      <c r="ED18" s="189">
        <f t="shared" si="44"/>
        <v>0</v>
      </c>
      <c r="EE18" s="189"/>
      <c r="EF18" s="189"/>
      <c r="EG18" s="189"/>
      <c r="EH18" s="189"/>
      <c r="EI18" s="189"/>
      <c r="EJ18" s="189"/>
      <c r="EK18" s="189"/>
      <c r="EL18" s="189"/>
      <c r="EM18" s="189">
        <f t="shared" si="45"/>
        <v>0</v>
      </c>
      <c r="EN18" s="189"/>
      <c r="EO18" s="189"/>
      <c r="EP18" s="189"/>
      <c r="EQ18" s="189"/>
      <c r="ER18" s="189"/>
      <c r="ES18" s="189"/>
      <c r="ET18" s="189"/>
      <c r="EU18" s="189"/>
      <c r="EV18" s="189">
        <f t="shared" si="46"/>
        <v>0</v>
      </c>
      <c r="EW18" s="189"/>
      <c r="EX18" s="189"/>
      <c r="EY18" s="189"/>
      <c r="EZ18" s="189"/>
      <c r="FA18" s="189"/>
      <c r="FB18" s="189"/>
      <c r="FC18" s="189"/>
      <c r="FD18" s="189"/>
      <c r="FE18" s="189">
        <f t="shared" si="47"/>
        <v>0</v>
      </c>
      <c r="FF18" s="189"/>
      <c r="FG18" s="189"/>
      <c r="FH18" s="189"/>
      <c r="FI18" s="189"/>
      <c r="FJ18" s="189"/>
      <c r="FK18" s="189"/>
      <c r="FL18" s="189"/>
      <c r="FM18" s="189"/>
      <c r="FN18" s="189">
        <f t="shared" si="48"/>
        <v>0</v>
      </c>
      <c r="FO18" s="189"/>
      <c r="FP18" s="189"/>
      <c r="FQ18" s="189"/>
      <c r="FR18" s="189"/>
      <c r="FS18" s="189"/>
      <c r="FT18" s="189"/>
      <c r="FU18" s="189"/>
      <c r="FV18" s="189"/>
      <c r="FW18" s="189">
        <f t="shared" si="49"/>
        <v>0</v>
      </c>
      <c r="FX18" s="189"/>
      <c r="FY18" s="189"/>
      <c r="FZ18" s="189"/>
      <c r="GA18" s="189"/>
      <c r="GB18" s="189"/>
      <c r="GC18" s="189"/>
      <c r="GD18" s="189"/>
      <c r="GE18" s="189"/>
      <c r="GF18" s="189">
        <f t="shared" si="50"/>
        <v>0</v>
      </c>
      <c r="GG18" s="189"/>
      <c r="GH18" s="189"/>
      <c r="GI18" s="189"/>
      <c r="GJ18" s="189"/>
      <c r="GK18" s="189"/>
      <c r="GL18" s="189"/>
      <c r="GM18" s="189"/>
      <c r="GN18" s="189"/>
      <c r="GO18" s="189">
        <f t="shared" si="51"/>
        <v>0</v>
      </c>
      <c r="GP18" s="189"/>
      <c r="GQ18" s="189"/>
      <c r="GR18" s="189"/>
      <c r="GS18" s="189"/>
      <c r="GT18" s="189"/>
      <c r="GU18" s="189"/>
      <c r="GV18" s="189"/>
      <c r="GW18" s="189"/>
      <c r="GX18" s="189">
        <f t="shared" si="52"/>
        <v>0</v>
      </c>
      <c r="GY18" s="189"/>
      <c r="GZ18" s="189"/>
      <c r="HA18" s="189"/>
      <c r="HB18" s="189"/>
      <c r="HC18" s="189"/>
      <c r="HD18" s="189"/>
      <c r="HE18" s="189"/>
      <c r="HF18" s="189"/>
      <c r="HG18" s="189">
        <f t="shared" si="53"/>
        <v>0</v>
      </c>
      <c r="HH18" s="189"/>
      <c r="HI18" s="189"/>
      <c r="HJ18" s="189"/>
      <c r="HK18" s="189"/>
      <c r="HL18" s="189"/>
      <c r="HM18" s="189"/>
      <c r="HN18" s="189"/>
      <c r="HO18" s="189"/>
      <c r="HP18" s="189">
        <f t="shared" si="54"/>
        <v>0</v>
      </c>
      <c r="HQ18" s="189"/>
      <c r="HR18" s="189"/>
      <c r="HS18" s="189"/>
      <c r="HT18" s="189"/>
      <c r="HU18" s="189"/>
      <c r="HV18" s="189"/>
      <c r="HW18" s="189"/>
      <c r="HX18" s="189"/>
      <c r="HY18" s="189">
        <f t="shared" si="55"/>
        <v>0</v>
      </c>
      <c r="HZ18" s="189"/>
      <c r="IA18" s="189"/>
      <c r="IB18" s="189"/>
      <c r="IC18" s="189"/>
      <c r="ID18" s="189"/>
      <c r="IE18" s="189"/>
      <c r="IF18" s="189"/>
      <c r="IG18" s="189"/>
      <c r="IH18" s="189">
        <f t="shared" si="56"/>
        <v>0</v>
      </c>
      <c r="II18" s="189"/>
      <c r="IJ18" s="189"/>
      <c r="IK18" s="189"/>
      <c r="IL18" s="189"/>
      <c r="IM18" s="189"/>
      <c r="IN18" s="189"/>
      <c r="IO18" s="189"/>
      <c r="IP18" s="189"/>
      <c r="IQ18" s="189">
        <f t="shared" si="57"/>
        <v>0</v>
      </c>
      <c r="IR18" s="189"/>
      <c r="IS18" s="189"/>
      <c r="IT18" s="189"/>
      <c r="IU18" s="189"/>
      <c r="IV18" s="189"/>
      <c r="IW18" s="189"/>
      <c r="IX18" s="189"/>
      <c r="IY18" s="189"/>
      <c r="IZ18" s="189">
        <f t="shared" si="58"/>
        <v>0</v>
      </c>
      <c r="JA18" s="189"/>
      <c r="JB18" s="189"/>
      <c r="JC18" s="189"/>
      <c r="JD18" s="189"/>
      <c r="JE18" s="189"/>
      <c r="JF18" s="189"/>
      <c r="JG18" s="189"/>
      <c r="JH18" s="189"/>
      <c r="JI18" s="189">
        <f t="shared" si="59"/>
        <v>0</v>
      </c>
      <c r="JJ18" s="189"/>
      <c r="JK18" s="189"/>
      <c r="JL18" s="189"/>
      <c r="JM18" s="189"/>
      <c r="JN18" s="189"/>
      <c r="JO18" s="189"/>
      <c r="JP18" s="189"/>
      <c r="JQ18" s="189"/>
      <c r="JR18" s="189">
        <f t="shared" si="60"/>
        <v>0</v>
      </c>
      <c r="JS18" s="189"/>
      <c r="JT18" s="189"/>
      <c r="JU18" s="189"/>
      <c r="JV18" s="189"/>
      <c r="JW18" s="189"/>
      <c r="JX18" s="189"/>
      <c r="JY18" s="189"/>
      <c r="JZ18" s="189"/>
      <c r="KA18" s="189">
        <f t="shared" si="1"/>
        <v>0</v>
      </c>
      <c r="KB18" s="189"/>
      <c r="KC18" s="189"/>
      <c r="KD18" s="189"/>
      <c r="KE18" s="189"/>
      <c r="KF18" s="189"/>
      <c r="KG18" s="189"/>
      <c r="KH18" s="189"/>
      <c r="KI18" s="189"/>
      <c r="KJ18" s="189">
        <f t="shared" si="2"/>
        <v>0</v>
      </c>
      <c r="KK18" s="189"/>
      <c r="KL18" s="189"/>
      <c r="KM18" s="189"/>
      <c r="KN18" s="189"/>
      <c r="KO18" s="189"/>
      <c r="KP18" s="189"/>
      <c r="KQ18" s="189"/>
      <c r="KR18" s="189"/>
      <c r="KS18" s="189">
        <f t="shared" si="3"/>
        <v>0</v>
      </c>
      <c r="KT18" s="189"/>
      <c r="KU18" s="189"/>
      <c r="KV18" s="189"/>
      <c r="KW18" s="189"/>
      <c r="KX18" s="189"/>
      <c r="KY18" s="189"/>
      <c r="KZ18" s="189"/>
      <c r="LA18" s="189"/>
      <c r="LB18" s="189">
        <f t="shared" si="4"/>
        <v>0</v>
      </c>
      <c r="LC18" s="189"/>
      <c r="LD18" s="189"/>
      <c r="LE18" s="189"/>
      <c r="LF18" s="189"/>
      <c r="LG18" s="189"/>
      <c r="LH18" s="189"/>
      <c r="LI18" s="189"/>
      <c r="LJ18" s="189"/>
      <c r="LK18" s="189">
        <f t="shared" si="5"/>
        <v>0</v>
      </c>
      <c r="LL18" s="189"/>
      <c r="LM18" s="189"/>
      <c r="LN18" s="189"/>
      <c r="LO18" s="189"/>
      <c r="LP18" s="189"/>
      <c r="LQ18" s="189"/>
      <c r="LR18" s="189"/>
      <c r="LS18" s="189"/>
      <c r="LT18" s="189">
        <f t="shared" si="6"/>
        <v>0</v>
      </c>
      <c r="LU18" s="189"/>
      <c r="LV18" s="189"/>
      <c r="LW18" s="189"/>
      <c r="LX18" s="189"/>
      <c r="LY18" s="189"/>
      <c r="LZ18" s="189"/>
      <c r="MA18" s="189"/>
      <c r="MB18" s="189"/>
      <c r="MC18" s="189">
        <f t="shared" si="7"/>
        <v>0</v>
      </c>
      <c r="MD18" s="189"/>
      <c r="ME18" s="189"/>
      <c r="MF18" s="189"/>
      <c r="MG18" s="189"/>
      <c r="MH18" s="189"/>
      <c r="MI18" s="189"/>
      <c r="MJ18" s="189"/>
      <c r="MK18" s="189"/>
      <c r="ML18" s="189">
        <f t="shared" si="8"/>
        <v>0</v>
      </c>
      <c r="MM18" s="189"/>
      <c r="MN18" s="189"/>
      <c r="MO18" s="189"/>
      <c r="MP18" s="189"/>
      <c r="MQ18" s="189"/>
      <c r="MR18" s="189"/>
      <c r="MS18" s="189"/>
      <c r="MT18" s="189"/>
      <c r="MU18" s="189">
        <f t="shared" si="61"/>
        <v>0</v>
      </c>
      <c r="MV18" s="189"/>
      <c r="MW18" s="189"/>
      <c r="MX18" s="189"/>
      <c r="MY18" s="189"/>
      <c r="MZ18" s="189"/>
      <c r="NA18" s="189"/>
      <c r="NB18" s="189"/>
      <c r="NC18" s="189"/>
      <c r="ND18" s="189">
        <f t="shared" si="9"/>
        <v>0</v>
      </c>
      <c r="NE18" s="189"/>
      <c r="NF18" s="189"/>
      <c r="NG18" s="189"/>
      <c r="NH18" s="189"/>
      <c r="NI18" s="189"/>
      <c r="NJ18" s="189"/>
      <c r="NK18" s="189"/>
      <c r="NL18" s="189"/>
      <c r="NM18" s="189">
        <f t="shared" si="10"/>
        <v>0</v>
      </c>
      <c r="NN18" s="189"/>
      <c r="NO18" s="189"/>
      <c r="NP18" s="189"/>
      <c r="NQ18" s="189"/>
      <c r="NR18" s="189"/>
      <c r="NS18" s="189"/>
      <c r="NT18" s="189"/>
      <c r="NU18" s="189"/>
      <c r="NV18" s="189">
        <f t="shared" si="11"/>
        <v>0</v>
      </c>
      <c r="NW18" s="189"/>
      <c r="NX18" s="189"/>
      <c r="NY18" s="189"/>
      <c r="NZ18" s="189"/>
      <c r="OA18" s="189"/>
      <c r="OB18" s="189"/>
      <c r="OC18" s="189"/>
      <c r="OD18" s="189"/>
      <c r="OE18" s="189">
        <f t="shared" si="12"/>
        <v>0</v>
      </c>
      <c r="OF18" s="189"/>
      <c r="OG18" s="189"/>
      <c r="OH18" s="189"/>
      <c r="OI18" s="189"/>
      <c r="OJ18" s="189"/>
      <c r="OK18" s="189"/>
      <c r="OL18" s="189"/>
      <c r="OM18" s="189"/>
      <c r="ON18" s="189">
        <f t="shared" si="13"/>
        <v>0</v>
      </c>
      <c r="OO18" s="189"/>
      <c r="OP18" s="189"/>
      <c r="OQ18" s="189"/>
      <c r="OR18" s="189"/>
      <c r="OS18" s="189"/>
      <c r="OT18" s="189"/>
      <c r="OU18" s="189"/>
      <c r="OV18" s="189"/>
      <c r="OW18" s="189">
        <f t="shared" si="14"/>
        <v>0</v>
      </c>
      <c r="OX18" s="189"/>
      <c r="OY18" s="189"/>
      <c r="OZ18" s="189"/>
      <c r="PA18" s="189"/>
      <c r="PB18" s="189"/>
      <c r="PC18" s="189"/>
      <c r="PD18" s="189"/>
      <c r="PE18" s="189"/>
      <c r="PF18" s="189">
        <f t="shared" si="15"/>
        <v>0</v>
      </c>
      <c r="PG18" s="189"/>
      <c r="PH18" s="189"/>
      <c r="PI18" s="189"/>
      <c r="PJ18" s="189"/>
      <c r="PK18" s="189"/>
      <c r="PL18" s="189"/>
      <c r="PM18" s="189"/>
      <c r="PN18" s="189"/>
      <c r="PO18" s="189">
        <f t="shared" si="16"/>
        <v>0</v>
      </c>
      <c r="PP18" s="189"/>
      <c r="PQ18" s="189"/>
      <c r="PR18" s="189"/>
      <c r="PS18" s="189"/>
      <c r="PT18" s="189"/>
      <c r="PU18" s="189"/>
      <c r="PV18" s="189"/>
      <c r="PW18" s="189"/>
      <c r="PX18" s="189">
        <f t="shared" si="17"/>
        <v>0</v>
      </c>
      <c r="PY18" s="189"/>
      <c r="PZ18" s="189"/>
      <c r="QA18" s="189"/>
      <c r="QB18" s="189"/>
      <c r="QC18" s="189"/>
      <c r="QD18" s="189"/>
      <c r="QE18" s="189"/>
      <c r="QF18" s="189"/>
      <c r="QG18" s="189">
        <f t="shared" si="18"/>
        <v>0</v>
      </c>
      <c r="QH18" s="189"/>
      <c r="QI18" s="189"/>
      <c r="QJ18" s="189"/>
      <c r="QK18" s="189"/>
      <c r="QL18" s="189"/>
      <c r="QM18" s="189"/>
      <c r="QN18" s="189"/>
      <c r="QO18" s="189"/>
      <c r="QP18" s="189">
        <f t="shared" si="19"/>
        <v>0</v>
      </c>
      <c r="QQ18" s="189"/>
      <c r="QR18" s="189"/>
      <c r="QS18" s="189"/>
      <c r="QT18" s="189"/>
      <c r="QU18" s="189"/>
      <c r="QV18" s="189"/>
      <c r="QW18" s="189"/>
      <c r="QX18" s="189"/>
      <c r="QY18" s="189">
        <f t="shared" si="20"/>
        <v>0</v>
      </c>
      <c r="QZ18" s="189"/>
      <c r="RA18" s="189"/>
      <c r="RB18" s="189"/>
      <c r="RC18" s="189"/>
      <c r="RD18" s="189"/>
      <c r="RE18" s="189"/>
      <c r="RF18" s="189"/>
      <c r="RG18" s="189"/>
      <c r="RH18" s="189">
        <f t="shared" si="21"/>
        <v>0</v>
      </c>
      <c r="RI18" s="189"/>
      <c r="RJ18" s="189"/>
      <c r="RK18" s="189"/>
      <c r="RL18" s="189"/>
      <c r="RM18" s="189"/>
      <c r="RN18" s="189"/>
      <c r="RO18" s="189"/>
      <c r="RP18" s="189"/>
      <c r="RQ18" s="189">
        <f t="shared" si="22"/>
        <v>0</v>
      </c>
      <c r="RR18" s="189"/>
      <c r="RS18" s="189"/>
      <c r="RT18" s="189"/>
      <c r="RU18" s="189"/>
      <c r="RV18" s="189"/>
      <c r="RW18" s="189"/>
      <c r="RX18" s="189"/>
      <c r="RY18" s="189"/>
      <c r="RZ18" s="189">
        <f t="shared" si="23"/>
        <v>0</v>
      </c>
      <c r="SA18" s="189"/>
      <c r="SB18" s="189"/>
      <c r="SC18" s="189"/>
      <c r="SD18" s="189"/>
      <c r="SE18" s="189"/>
      <c r="SF18" s="189"/>
      <c r="SG18" s="189"/>
      <c r="SH18" s="189"/>
      <c r="SI18" s="189">
        <f t="shared" si="24"/>
        <v>0</v>
      </c>
      <c r="SJ18" s="189"/>
      <c r="SK18" s="189"/>
      <c r="SL18" s="189"/>
      <c r="SM18" s="189"/>
      <c r="SN18" s="189"/>
      <c r="SO18" s="189"/>
      <c r="SP18" s="189"/>
      <c r="SQ18" s="189"/>
      <c r="SR18" s="189">
        <f t="shared" si="25"/>
        <v>0</v>
      </c>
      <c r="SS18" s="189"/>
      <c r="ST18" s="189"/>
      <c r="SU18" s="189"/>
      <c r="SV18" s="189"/>
      <c r="SW18" s="189"/>
      <c r="SX18" s="189"/>
      <c r="SY18" s="189"/>
      <c r="SZ18" s="189"/>
      <c r="TA18" s="189">
        <f t="shared" si="26"/>
        <v>0</v>
      </c>
      <c r="TB18" s="189"/>
      <c r="TC18" s="189"/>
      <c r="TD18" s="189"/>
      <c r="TE18" s="189"/>
      <c r="TF18" s="189"/>
      <c r="TG18" s="189"/>
      <c r="TH18" s="189"/>
      <c r="TI18" s="189"/>
      <c r="TJ18" s="189">
        <f t="shared" si="27"/>
        <v>0</v>
      </c>
      <c r="TK18" s="189"/>
      <c r="TL18" s="189"/>
      <c r="TM18" s="189"/>
      <c r="TN18" s="189"/>
      <c r="TO18" s="189"/>
      <c r="TP18" s="189"/>
      <c r="TQ18" s="189"/>
      <c r="TR18" s="189"/>
      <c r="TS18" s="189">
        <f t="shared" si="28"/>
        <v>0</v>
      </c>
      <c r="TT18" s="189"/>
      <c r="TU18" s="189"/>
      <c r="TV18" s="189"/>
      <c r="TW18" s="189"/>
      <c r="TX18" s="189"/>
      <c r="TY18" s="189"/>
      <c r="TZ18" s="189"/>
      <c r="UA18" s="189"/>
      <c r="UB18" s="189">
        <f t="shared" si="29"/>
        <v>0</v>
      </c>
      <c r="UC18" s="189"/>
      <c r="UD18" s="189"/>
      <c r="UE18" s="189"/>
      <c r="UF18" s="189"/>
      <c r="UG18" s="189"/>
      <c r="UH18" s="189"/>
      <c r="UI18" s="189"/>
      <c r="UJ18" s="189"/>
    </row>
    <row r="19" spans="1:556" x14ac:dyDescent="0.2">
      <c r="A19" s="186" t="s">
        <v>460</v>
      </c>
      <c r="B19" s="125"/>
      <c r="C19" s="187" t="s">
        <v>460</v>
      </c>
      <c r="D19" s="187"/>
      <c r="E19" s="126"/>
      <c r="F19" s="187" t="s">
        <v>460</v>
      </c>
      <c r="G19" s="187"/>
      <c r="H19" s="126"/>
      <c r="I19" s="187" t="s">
        <v>460</v>
      </c>
      <c r="J19" s="187"/>
      <c r="K19" s="126"/>
      <c r="L19" s="187" t="s">
        <v>460</v>
      </c>
      <c r="M19" s="187"/>
      <c r="N19" s="126"/>
      <c r="O19" s="187" t="s">
        <v>460</v>
      </c>
      <c r="P19" s="187"/>
      <c r="Q19" s="126"/>
      <c r="R19" s="187" t="s">
        <v>460</v>
      </c>
      <c r="S19" s="187"/>
      <c r="T19" s="126"/>
      <c r="U19" s="187" t="s">
        <v>460</v>
      </c>
      <c r="V19" s="187"/>
      <c r="W19" s="126"/>
      <c r="X19" s="187" t="s">
        <v>460</v>
      </c>
      <c r="Y19" s="187"/>
      <c r="Z19" s="126"/>
      <c r="AA19" s="187" t="s">
        <v>460</v>
      </c>
      <c r="AB19" s="187"/>
      <c r="AC19" s="126"/>
      <c r="AD19" s="187" t="s">
        <v>460</v>
      </c>
      <c r="AE19" s="187"/>
      <c r="AF19" s="126"/>
      <c r="AG19" s="188"/>
      <c r="AH19" s="188"/>
      <c r="AI19" s="173">
        <f t="shared" si="30"/>
        <v>0</v>
      </c>
      <c r="AJ19" s="187"/>
      <c r="AK19" s="144" t="s">
        <v>460</v>
      </c>
      <c r="AL19" s="144" t="s">
        <v>460</v>
      </c>
      <c r="AM19" s="144" t="s">
        <v>460</v>
      </c>
      <c r="AN19" s="144" t="s">
        <v>460</v>
      </c>
      <c r="AO19" s="144" t="s">
        <v>460</v>
      </c>
      <c r="AP19" s="144" t="s">
        <v>460</v>
      </c>
      <c r="AQ19" s="144" t="s">
        <v>460</v>
      </c>
      <c r="AR19" s="144" t="s">
        <v>460</v>
      </c>
      <c r="AS19" s="144" t="s">
        <v>460</v>
      </c>
      <c r="AT19" s="144" t="s">
        <v>460</v>
      </c>
      <c r="AU19" s="144" t="s">
        <v>460</v>
      </c>
      <c r="AV19" s="144" t="s">
        <v>460</v>
      </c>
      <c r="AW19" s="144" t="s">
        <v>460</v>
      </c>
      <c r="AX19" s="144" t="s">
        <v>460</v>
      </c>
      <c r="AY19" s="144" t="s">
        <v>460</v>
      </c>
      <c r="AZ19" s="144" t="s">
        <v>460</v>
      </c>
      <c r="BA19" s="144" t="s">
        <v>460</v>
      </c>
      <c r="BB19" s="144" t="s">
        <v>460</v>
      </c>
      <c r="BC19" s="144" t="s">
        <v>460</v>
      </c>
      <c r="BD19" s="144" t="s">
        <v>460</v>
      </c>
      <c r="BE19" s="144" t="s">
        <v>460</v>
      </c>
      <c r="BF19" s="144" t="s">
        <v>460</v>
      </c>
      <c r="BG19" s="144" t="s">
        <v>460</v>
      </c>
      <c r="BH19" s="144" t="s">
        <v>460</v>
      </c>
      <c r="BI19" s="144" t="s">
        <v>460</v>
      </c>
      <c r="BJ19" s="144" t="s">
        <v>460</v>
      </c>
      <c r="BK19" s="144" t="s">
        <v>460</v>
      </c>
      <c r="BL19" s="144" t="s">
        <v>460</v>
      </c>
      <c r="BM19" s="144" t="s">
        <v>460</v>
      </c>
      <c r="BN19" s="144" t="s">
        <v>460</v>
      </c>
      <c r="BO19" s="144" t="s">
        <v>460</v>
      </c>
      <c r="BP19" s="144" t="s">
        <v>460</v>
      </c>
      <c r="BQ19" s="144" t="s">
        <v>460</v>
      </c>
      <c r="BR19" s="144" t="s">
        <v>460</v>
      </c>
      <c r="BS19" s="144" t="s">
        <v>460</v>
      </c>
      <c r="BT19" s="144" t="s">
        <v>460</v>
      </c>
      <c r="BU19" s="144" t="s">
        <v>460</v>
      </c>
      <c r="BV19" s="144" t="s">
        <v>460</v>
      </c>
      <c r="BW19" s="144" t="s">
        <v>460</v>
      </c>
      <c r="BX19" s="144" t="s">
        <v>460</v>
      </c>
      <c r="BY19" s="144" t="s">
        <v>460</v>
      </c>
      <c r="BZ19" s="144" t="s">
        <v>460</v>
      </c>
      <c r="CA19" s="144" t="s">
        <v>460</v>
      </c>
      <c r="CB19" s="144" t="s">
        <v>460</v>
      </c>
      <c r="CC19" s="144" t="s">
        <v>460</v>
      </c>
      <c r="CD19" s="144" t="s">
        <v>460</v>
      </c>
      <c r="CE19" s="144" t="s">
        <v>460</v>
      </c>
      <c r="CF19" s="144" t="s">
        <v>460</v>
      </c>
      <c r="CG19" s="144" t="s">
        <v>460</v>
      </c>
      <c r="CH19" s="144" t="s">
        <v>460</v>
      </c>
      <c r="CI19" s="144" t="s">
        <v>460</v>
      </c>
      <c r="CJ19" s="144" t="s">
        <v>460</v>
      </c>
      <c r="CK19" s="189">
        <f t="shared" si="31"/>
        <v>0</v>
      </c>
      <c r="CL19" s="189">
        <f t="shared" si="32"/>
        <v>0</v>
      </c>
      <c r="CM19" s="189">
        <f t="shared" si="33"/>
        <v>0</v>
      </c>
      <c r="CN19" s="189">
        <f t="shared" si="34"/>
        <v>0</v>
      </c>
      <c r="CO19" s="189">
        <f t="shared" si="35"/>
        <v>0</v>
      </c>
      <c r="CP19" s="189">
        <f t="shared" si="36"/>
        <v>0</v>
      </c>
      <c r="CQ19" s="189">
        <f t="shared" si="37"/>
        <v>0</v>
      </c>
      <c r="CR19" s="189">
        <f t="shared" si="38"/>
        <v>0</v>
      </c>
      <c r="CS19" s="189">
        <f t="shared" si="39"/>
        <v>0</v>
      </c>
      <c r="CT19" s="189">
        <f t="shared" si="40"/>
        <v>0</v>
      </c>
      <c r="CU19" s="189"/>
      <c r="CV19" s="189"/>
      <c r="CW19" s="189"/>
      <c r="CX19" s="189"/>
      <c r="CY19" s="189"/>
      <c r="CZ19" s="189"/>
      <c r="DA19" s="189"/>
      <c r="DB19" s="189"/>
      <c r="DC19" s="189">
        <f t="shared" si="41"/>
        <v>0</v>
      </c>
      <c r="DD19" s="189"/>
      <c r="DE19" s="189"/>
      <c r="DF19" s="189"/>
      <c r="DG19" s="189"/>
      <c r="DH19" s="189"/>
      <c r="DI19" s="189"/>
      <c r="DJ19" s="189"/>
      <c r="DK19" s="189"/>
      <c r="DL19" s="189">
        <f t="shared" si="42"/>
        <v>0</v>
      </c>
      <c r="DM19" s="189"/>
      <c r="DN19" s="189"/>
      <c r="DO19" s="189"/>
      <c r="DP19" s="189"/>
      <c r="DQ19" s="189"/>
      <c r="DR19" s="189"/>
      <c r="DS19" s="189"/>
      <c r="DT19" s="189"/>
      <c r="DU19" s="189">
        <f t="shared" si="43"/>
        <v>0</v>
      </c>
      <c r="DV19" s="189"/>
      <c r="DW19" s="189"/>
      <c r="DX19" s="189"/>
      <c r="DY19" s="189"/>
      <c r="DZ19" s="189"/>
      <c r="EA19" s="189"/>
      <c r="EB19" s="189"/>
      <c r="EC19" s="189"/>
      <c r="ED19" s="189">
        <f t="shared" si="44"/>
        <v>0</v>
      </c>
      <c r="EE19" s="189"/>
      <c r="EF19" s="189"/>
      <c r="EG19" s="189"/>
      <c r="EH19" s="189"/>
      <c r="EI19" s="189"/>
      <c r="EJ19" s="189"/>
      <c r="EK19" s="189"/>
      <c r="EL19" s="189"/>
      <c r="EM19" s="189">
        <f t="shared" si="45"/>
        <v>0</v>
      </c>
      <c r="EN19" s="189"/>
      <c r="EO19" s="189"/>
      <c r="EP19" s="189"/>
      <c r="EQ19" s="189"/>
      <c r="ER19" s="189"/>
      <c r="ES19" s="189"/>
      <c r="ET19" s="189"/>
      <c r="EU19" s="189"/>
      <c r="EV19" s="189">
        <f t="shared" si="46"/>
        <v>0</v>
      </c>
      <c r="EW19" s="189"/>
      <c r="EX19" s="189"/>
      <c r="EY19" s="189"/>
      <c r="EZ19" s="189"/>
      <c r="FA19" s="189"/>
      <c r="FB19" s="189"/>
      <c r="FC19" s="189"/>
      <c r="FD19" s="189"/>
      <c r="FE19" s="189">
        <f t="shared" si="47"/>
        <v>0</v>
      </c>
      <c r="FF19" s="189"/>
      <c r="FG19" s="189"/>
      <c r="FH19" s="189"/>
      <c r="FI19" s="189"/>
      <c r="FJ19" s="189"/>
      <c r="FK19" s="189"/>
      <c r="FL19" s="189"/>
      <c r="FM19" s="189"/>
      <c r="FN19" s="189">
        <f t="shared" si="48"/>
        <v>0</v>
      </c>
      <c r="FO19" s="189"/>
      <c r="FP19" s="189"/>
      <c r="FQ19" s="189"/>
      <c r="FR19" s="189"/>
      <c r="FS19" s="189"/>
      <c r="FT19" s="189"/>
      <c r="FU19" s="189"/>
      <c r="FV19" s="189"/>
      <c r="FW19" s="189">
        <f t="shared" si="49"/>
        <v>0</v>
      </c>
      <c r="FX19" s="189"/>
      <c r="FY19" s="189"/>
      <c r="FZ19" s="189"/>
      <c r="GA19" s="189"/>
      <c r="GB19" s="189"/>
      <c r="GC19" s="189"/>
      <c r="GD19" s="189"/>
      <c r="GE19" s="189"/>
      <c r="GF19" s="189">
        <f t="shared" si="50"/>
        <v>0</v>
      </c>
      <c r="GG19" s="189"/>
      <c r="GH19" s="189"/>
      <c r="GI19" s="189"/>
      <c r="GJ19" s="189"/>
      <c r="GK19" s="189"/>
      <c r="GL19" s="189"/>
      <c r="GM19" s="189"/>
      <c r="GN19" s="189"/>
      <c r="GO19" s="189">
        <f t="shared" si="51"/>
        <v>0</v>
      </c>
      <c r="GP19" s="189"/>
      <c r="GQ19" s="189"/>
      <c r="GR19" s="189"/>
      <c r="GS19" s="189"/>
      <c r="GT19" s="189"/>
      <c r="GU19" s="189"/>
      <c r="GV19" s="189"/>
      <c r="GW19" s="189"/>
      <c r="GX19" s="189">
        <f t="shared" si="52"/>
        <v>0</v>
      </c>
      <c r="GY19" s="189"/>
      <c r="GZ19" s="189"/>
      <c r="HA19" s="189"/>
      <c r="HB19" s="189"/>
      <c r="HC19" s="189"/>
      <c r="HD19" s="189"/>
      <c r="HE19" s="189"/>
      <c r="HF19" s="189"/>
      <c r="HG19" s="189">
        <f t="shared" si="53"/>
        <v>0</v>
      </c>
      <c r="HH19" s="189"/>
      <c r="HI19" s="189"/>
      <c r="HJ19" s="189"/>
      <c r="HK19" s="189"/>
      <c r="HL19" s="189"/>
      <c r="HM19" s="189"/>
      <c r="HN19" s="189"/>
      <c r="HO19" s="189"/>
      <c r="HP19" s="189">
        <f t="shared" si="54"/>
        <v>0</v>
      </c>
      <c r="HQ19" s="189"/>
      <c r="HR19" s="189"/>
      <c r="HS19" s="189"/>
      <c r="HT19" s="189"/>
      <c r="HU19" s="189"/>
      <c r="HV19" s="189"/>
      <c r="HW19" s="189"/>
      <c r="HX19" s="189"/>
      <c r="HY19" s="189">
        <f t="shared" si="55"/>
        <v>0</v>
      </c>
      <c r="HZ19" s="189"/>
      <c r="IA19" s="189"/>
      <c r="IB19" s="189"/>
      <c r="IC19" s="189"/>
      <c r="ID19" s="189"/>
      <c r="IE19" s="189"/>
      <c r="IF19" s="189"/>
      <c r="IG19" s="189"/>
      <c r="IH19" s="189">
        <f t="shared" si="56"/>
        <v>0</v>
      </c>
      <c r="II19" s="189"/>
      <c r="IJ19" s="189"/>
      <c r="IK19" s="189"/>
      <c r="IL19" s="189"/>
      <c r="IM19" s="189"/>
      <c r="IN19" s="189"/>
      <c r="IO19" s="189"/>
      <c r="IP19" s="189"/>
      <c r="IQ19" s="189">
        <f t="shared" si="57"/>
        <v>0</v>
      </c>
      <c r="IR19" s="189"/>
      <c r="IS19" s="189"/>
      <c r="IT19" s="189"/>
      <c r="IU19" s="189"/>
      <c r="IV19" s="189"/>
      <c r="IW19" s="189"/>
      <c r="IX19" s="189"/>
      <c r="IY19" s="189"/>
      <c r="IZ19" s="189">
        <f t="shared" si="58"/>
        <v>0</v>
      </c>
      <c r="JA19" s="189"/>
      <c r="JB19" s="189"/>
      <c r="JC19" s="189"/>
      <c r="JD19" s="189"/>
      <c r="JE19" s="189"/>
      <c r="JF19" s="189"/>
      <c r="JG19" s="189"/>
      <c r="JH19" s="189"/>
      <c r="JI19" s="189">
        <f t="shared" si="59"/>
        <v>0</v>
      </c>
      <c r="JJ19" s="189"/>
      <c r="JK19" s="189"/>
      <c r="JL19" s="189"/>
      <c r="JM19" s="189"/>
      <c r="JN19" s="189"/>
      <c r="JO19" s="189"/>
      <c r="JP19" s="189"/>
      <c r="JQ19" s="189"/>
      <c r="JR19" s="189">
        <f t="shared" si="60"/>
        <v>0</v>
      </c>
      <c r="JS19" s="189"/>
      <c r="JT19" s="189"/>
      <c r="JU19" s="189"/>
      <c r="JV19" s="189"/>
      <c r="JW19" s="189"/>
      <c r="JX19" s="189"/>
      <c r="JY19" s="189"/>
      <c r="JZ19" s="189"/>
      <c r="KA19" s="189">
        <f t="shared" si="1"/>
        <v>0</v>
      </c>
      <c r="KB19" s="189"/>
      <c r="KC19" s="189"/>
      <c r="KD19" s="189"/>
      <c r="KE19" s="189"/>
      <c r="KF19" s="189"/>
      <c r="KG19" s="189"/>
      <c r="KH19" s="189"/>
      <c r="KI19" s="189"/>
      <c r="KJ19" s="189">
        <f t="shared" si="2"/>
        <v>0</v>
      </c>
      <c r="KK19" s="189"/>
      <c r="KL19" s="189"/>
      <c r="KM19" s="189"/>
      <c r="KN19" s="189"/>
      <c r="KO19" s="189"/>
      <c r="KP19" s="189"/>
      <c r="KQ19" s="189"/>
      <c r="KR19" s="189"/>
      <c r="KS19" s="189">
        <f t="shared" si="3"/>
        <v>0</v>
      </c>
      <c r="KT19" s="189"/>
      <c r="KU19" s="189"/>
      <c r="KV19" s="189"/>
      <c r="KW19" s="189"/>
      <c r="KX19" s="189"/>
      <c r="KY19" s="189"/>
      <c r="KZ19" s="189"/>
      <c r="LA19" s="189"/>
      <c r="LB19" s="189">
        <f t="shared" si="4"/>
        <v>0</v>
      </c>
      <c r="LC19" s="189"/>
      <c r="LD19" s="189"/>
      <c r="LE19" s="189"/>
      <c r="LF19" s="189"/>
      <c r="LG19" s="189"/>
      <c r="LH19" s="189"/>
      <c r="LI19" s="189"/>
      <c r="LJ19" s="189"/>
      <c r="LK19" s="189">
        <f t="shared" si="5"/>
        <v>0</v>
      </c>
      <c r="LL19" s="189"/>
      <c r="LM19" s="189"/>
      <c r="LN19" s="189"/>
      <c r="LO19" s="189"/>
      <c r="LP19" s="189"/>
      <c r="LQ19" s="189"/>
      <c r="LR19" s="189"/>
      <c r="LS19" s="189"/>
      <c r="LT19" s="189">
        <f t="shared" si="6"/>
        <v>0</v>
      </c>
      <c r="LU19" s="189"/>
      <c r="LV19" s="189"/>
      <c r="LW19" s="189"/>
      <c r="LX19" s="189"/>
      <c r="LY19" s="189"/>
      <c r="LZ19" s="189"/>
      <c r="MA19" s="189"/>
      <c r="MB19" s="189"/>
      <c r="MC19" s="189">
        <f t="shared" si="7"/>
        <v>0</v>
      </c>
      <c r="MD19" s="189"/>
      <c r="ME19" s="189"/>
      <c r="MF19" s="189"/>
      <c r="MG19" s="189"/>
      <c r="MH19" s="189"/>
      <c r="MI19" s="189"/>
      <c r="MJ19" s="189"/>
      <c r="MK19" s="189"/>
      <c r="ML19" s="189">
        <f t="shared" si="8"/>
        <v>0</v>
      </c>
      <c r="MM19" s="189"/>
      <c r="MN19" s="189"/>
      <c r="MO19" s="189"/>
      <c r="MP19" s="189"/>
      <c r="MQ19" s="189"/>
      <c r="MR19" s="189"/>
      <c r="MS19" s="189"/>
      <c r="MT19" s="189"/>
      <c r="MU19" s="189">
        <f t="shared" si="61"/>
        <v>0</v>
      </c>
      <c r="MV19" s="189"/>
      <c r="MW19" s="189"/>
      <c r="MX19" s="189"/>
      <c r="MY19" s="189"/>
      <c r="MZ19" s="189"/>
      <c r="NA19" s="189"/>
      <c r="NB19" s="189"/>
      <c r="NC19" s="189"/>
      <c r="ND19" s="189">
        <f t="shared" si="9"/>
        <v>0</v>
      </c>
      <c r="NE19" s="189"/>
      <c r="NF19" s="189"/>
      <c r="NG19" s="189"/>
      <c r="NH19" s="189"/>
      <c r="NI19" s="189"/>
      <c r="NJ19" s="189"/>
      <c r="NK19" s="189"/>
      <c r="NL19" s="189"/>
      <c r="NM19" s="189">
        <f t="shared" si="10"/>
        <v>0</v>
      </c>
      <c r="NN19" s="189"/>
      <c r="NO19" s="189"/>
      <c r="NP19" s="189"/>
      <c r="NQ19" s="189"/>
      <c r="NR19" s="189"/>
      <c r="NS19" s="189"/>
      <c r="NT19" s="189"/>
      <c r="NU19" s="189"/>
      <c r="NV19" s="189">
        <f t="shared" si="11"/>
        <v>0</v>
      </c>
      <c r="NW19" s="189"/>
      <c r="NX19" s="189"/>
      <c r="NY19" s="189"/>
      <c r="NZ19" s="189"/>
      <c r="OA19" s="189"/>
      <c r="OB19" s="189"/>
      <c r="OC19" s="189"/>
      <c r="OD19" s="189"/>
      <c r="OE19" s="189">
        <f t="shared" si="12"/>
        <v>0</v>
      </c>
      <c r="OF19" s="189"/>
      <c r="OG19" s="189"/>
      <c r="OH19" s="189"/>
      <c r="OI19" s="189"/>
      <c r="OJ19" s="189"/>
      <c r="OK19" s="189"/>
      <c r="OL19" s="189"/>
      <c r="OM19" s="189"/>
      <c r="ON19" s="189">
        <f t="shared" si="13"/>
        <v>0</v>
      </c>
      <c r="OO19" s="189"/>
      <c r="OP19" s="189"/>
      <c r="OQ19" s="189"/>
      <c r="OR19" s="189"/>
      <c r="OS19" s="189"/>
      <c r="OT19" s="189"/>
      <c r="OU19" s="189"/>
      <c r="OV19" s="189"/>
      <c r="OW19" s="189">
        <f t="shared" si="14"/>
        <v>0</v>
      </c>
      <c r="OX19" s="189"/>
      <c r="OY19" s="189"/>
      <c r="OZ19" s="189"/>
      <c r="PA19" s="189"/>
      <c r="PB19" s="189"/>
      <c r="PC19" s="189"/>
      <c r="PD19" s="189"/>
      <c r="PE19" s="189"/>
      <c r="PF19" s="189">
        <f t="shared" si="15"/>
        <v>0</v>
      </c>
      <c r="PG19" s="189"/>
      <c r="PH19" s="189"/>
      <c r="PI19" s="189"/>
      <c r="PJ19" s="189"/>
      <c r="PK19" s="189"/>
      <c r="PL19" s="189"/>
      <c r="PM19" s="189"/>
      <c r="PN19" s="189"/>
      <c r="PO19" s="189">
        <f t="shared" si="16"/>
        <v>0</v>
      </c>
      <c r="PP19" s="189"/>
      <c r="PQ19" s="189"/>
      <c r="PR19" s="189"/>
      <c r="PS19" s="189"/>
      <c r="PT19" s="189"/>
      <c r="PU19" s="189"/>
      <c r="PV19" s="189"/>
      <c r="PW19" s="189"/>
      <c r="PX19" s="189">
        <f t="shared" si="17"/>
        <v>0</v>
      </c>
      <c r="PY19" s="189"/>
      <c r="PZ19" s="189"/>
      <c r="QA19" s="189"/>
      <c r="QB19" s="189"/>
      <c r="QC19" s="189"/>
      <c r="QD19" s="189"/>
      <c r="QE19" s="189"/>
      <c r="QF19" s="189"/>
      <c r="QG19" s="189">
        <f t="shared" si="18"/>
        <v>0</v>
      </c>
      <c r="QH19" s="189"/>
      <c r="QI19" s="189"/>
      <c r="QJ19" s="189"/>
      <c r="QK19" s="189"/>
      <c r="QL19" s="189"/>
      <c r="QM19" s="189"/>
      <c r="QN19" s="189"/>
      <c r="QO19" s="189"/>
      <c r="QP19" s="189">
        <f t="shared" si="19"/>
        <v>0</v>
      </c>
      <c r="QQ19" s="189"/>
      <c r="QR19" s="189"/>
      <c r="QS19" s="189"/>
      <c r="QT19" s="189"/>
      <c r="QU19" s="189"/>
      <c r="QV19" s="189"/>
      <c r="QW19" s="189"/>
      <c r="QX19" s="189"/>
      <c r="QY19" s="189">
        <f t="shared" si="20"/>
        <v>0</v>
      </c>
      <c r="QZ19" s="189"/>
      <c r="RA19" s="189"/>
      <c r="RB19" s="189"/>
      <c r="RC19" s="189"/>
      <c r="RD19" s="189"/>
      <c r="RE19" s="189"/>
      <c r="RF19" s="189"/>
      <c r="RG19" s="189"/>
      <c r="RH19" s="189">
        <f t="shared" si="21"/>
        <v>0</v>
      </c>
      <c r="RI19" s="189"/>
      <c r="RJ19" s="189"/>
      <c r="RK19" s="189"/>
      <c r="RL19" s="189"/>
      <c r="RM19" s="189"/>
      <c r="RN19" s="189"/>
      <c r="RO19" s="189"/>
      <c r="RP19" s="189"/>
      <c r="RQ19" s="189">
        <f t="shared" si="22"/>
        <v>0</v>
      </c>
      <c r="RR19" s="189"/>
      <c r="RS19" s="189"/>
      <c r="RT19" s="189"/>
      <c r="RU19" s="189"/>
      <c r="RV19" s="189"/>
      <c r="RW19" s="189"/>
      <c r="RX19" s="189"/>
      <c r="RY19" s="189"/>
      <c r="RZ19" s="189">
        <f t="shared" si="23"/>
        <v>0</v>
      </c>
      <c r="SA19" s="189"/>
      <c r="SB19" s="189"/>
      <c r="SC19" s="189"/>
      <c r="SD19" s="189"/>
      <c r="SE19" s="189"/>
      <c r="SF19" s="189"/>
      <c r="SG19" s="189"/>
      <c r="SH19" s="189"/>
      <c r="SI19" s="189">
        <f t="shared" si="24"/>
        <v>0</v>
      </c>
      <c r="SJ19" s="189"/>
      <c r="SK19" s="189"/>
      <c r="SL19" s="189"/>
      <c r="SM19" s="189"/>
      <c r="SN19" s="189"/>
      <c r="SO19" s="189"/>
      <c r="SP19" s="189"/>
      <c r="SQ19" s="189"/>
      <c r="SR19" s="189">
        <f t="shared" si="25"/>
        <v>0</v>
      </c>
      <c r="SS19" s="189"/>
      <c r="ST19" s="189"/>
      <c r="SU19" s="189"/>
      <c r="SV19" s="189"/>
      <c r="SW19" s="189"/>
      <c r="SX19" s="189"/>
      <c r="SY19" s="189"/>
      <c r="SZ19" s="189"/>
      <c r="TA19" s="189">
        <f t="shared" si="26"/>
        <v>0</v>
      </c>
      <c r="TB19" s="189"/>
      <c r="TC19" s="189"/>
      <c r="TD19" s="189"/>
      <c r="TE19" s="189"/>
      <c r="TF19" s="189"/>
      <c r="TG19" s="189"/>
      <c r="TH19" s="189"/>
      <c r="TI19" s="189"/>
      <c r="TJ19" s="189">
        <f t="shared" si="27"/>
        <v>0</v>
      </c>
      <c r="TK19" s="189"/>
      <c r="TL19" s="189"/>
      <c r="TM19" s="189"/>
      <c r="TN19" s="189"/>
      <c r="TO19" s="189"/>
      <c r="TP19" s="189"/>
      <c r="TQ19" s="189"/>
      <c r="TR19" s="189"/>
      <c r="TS19" s="189">
        <f t="shared" si="28"/>
        <v>0</v>
      </c>
      <c r="TT19" s="189"/>
      <c r="TU19" s="189"/>
      <c r="TV19" s="189"/>
      <c r="TW19" s="189"/>
      <c r="TX19" s="189"/>
      <c r="TY19" s="189"/>
      <c r="TZ19" s="189"/>
      <c r="UA19" s="189"/>
      <c r="UB19" s="189">
        <f t="shared" si="29"/>
        <v>0</v>
      </c>
      <c r="UC19" s="189"/>
      <c r="UD19" s="189"/>
      <c r="UE19" s="189"/>
      <c r="UF19" s="189"/>
      <c r="UG19" s="189"/>
      <c r="UH19" s="189"/>
      <c r="UI19" s="189"/>
      <c r="UJ19" s="189"/>
    </row>
    <row r="20" spans="1:556" x14ac:dyDescent="0.2">
      <c r="A20" s="186" t="s">
        <v>460</v>
      </c>
      <c r="B20" s="125"/>
      <c r="C20" s="187" t="s">
        <v>460</v>
      </c>
      <c r="D20" s="187"/>
      <c r="E20" s="126"/>
      <c r="F20" s="187" t="s">
        <v>460</v>
      </c>
      <c r="G20" s="187"/>
      <c r="H20" s="126"/>
      <c r="I20" s="187" t="s">
        <v>460</v>
      </c>
      <c r="J20" s="187"/>
      <c r="K20" s="126"/>
      <c r="L20" s="187" t="s">
        <v>460</v>
      </c>
      <c r="M20" s="187"/>
      <c r="N20" s="126"/>
      <c r="O20" s="187" t="s">
        <v>460</v>
      </c>
      <c r="P20" s="187"/>
      <c r="Q20" s="126"/>
      <c r="R20" s="187" t="s">
        <v>460</v>
      </c>
      <c r="S20" s="187"/>
      <c r="T20" s="126"/>
      <c r="U20" s="187" t="s">
        <v>460</v>
      </c>
      <c r="V20" s="187"/>
      <c r="W20" s="126"/>
      <c r="X20" s="187" t="s">
        <v>460</v>
      </c>
      <c r="Y20" s="187"/>
      <c r="Z20" s="126"/>
      <c r="AA20" s="187" t="s">
        <v>460</v>
      </c>
      <c r="AB20" s="187"/>
      <c r="AC20" s="126"/>
      <c r="AD20" s="187" t="s">
        <v>460</v>
      </c>
      <c r="AE20" s="187"/>
      <c r="AF20" s="126"/>
      <c r="AG20" s="188"/>
      <c r="AH20" s="188"/>
      <c r="AI20" s="173">
        <f t="shared" si="30"/>
        <v>0</v>
      </c>
      <c r="AJ20" s="187"/>
      <c r="AK20" s="144" t="s">
        <v>460</v>
      </c>
      <c r="AL20" s="144" t="s">
        <v>460</v>
      </c>
      <c r="AM20" s="144" t="s">
        <v>460</v>
      </c>
      <c r="AN20" s="144" t="s">
        <v>460</v>
      </c>
      <c r="AO20" s="144" t="s">
        <v>460</v>
      </c>
      <c r="AP20" s="144" t="s">
        <v>460</v>
      </c>
      <c r="AQ20" s="144" t="s">
        <v>460</v>
      </c>
      <c r="AR20" s="144" t="s">
        <v>460</v>
      </c>
      <c r="AS20" s="144" t="s">
        <v>460</v>
      </c>
      <c r="AT20" s="144" t="s">
        <v>460</v>
      </c>
      <c r="AU20" s="144" t="s">
        <v>460</v>
      </c>
      <c r="AV20" s="144" t="s">
        <v>460</v>
      </c>
      <c r="AW20" s="144" t="s">
        <v>460</v>
      </c>
      <c r="AX20" s="144" t="s">
        <v>460</v>
      </c>
      <c r="AY20" s="144" t="s">
        <v>460</v>
      </c>
      <c r="AZ20" s="144" t="s">
        <v>460</v>
      </c>
      <c r="BA20" s="144" t="s">
        <v>460</v>
      </c>
      <c r="BB20" s="144" t="s">
        <v>460</v>
      </c>
      <c r="BC20" s="144" t="s">
        <v>460</v>
      </c>
      <c r="BD20" s="144" t="s">
        <v>460</v>
      </c>
      <c r="BE20" s="144" t="s">
        <v>460</v>
      </c>
      <c r="BF20" s="144" t="s">
        <v>460</v>
      </c>
      <c r="BG20" s="144" t="s">
        <v>460</v>
      </c>
      <c r="BH20" s="144" t="s">
        <v>460</v>
      </c>
      <c r="BI20" s="144" t="s">
        <v>460</v>
      </c>
      <c r="BJ20" s="144" t="s">
        <v>460</v>
      </c>
      <c r="BK20" s="144" t="s">
        <v>460</v>
      </c>
      <c r="BL20" s="144" t="s">
        <v>460</v>
      </c>
      <c r="BM20" s="144" t="s">
        <v>460</v>
      </c>
      <c r="BN20" s="144" t="s">
        <v>460</v>
      </c>
      <c r="BO20" s="144" t="s">
        <v>460</v>
      </c>
      <c r="BP20" s="144" t="s">
        <v>460</v>
      </c>
      <c r="BQ20" s="144" t="s">
        <v>460</v>
      </c>
      <c r="BR20" s="144" t="s">
        <v>460</v>
      </c>
      <c r="BS20" s="144" t="s">
        <v>460</v>
      </c>
      <c r="BT20" s="144" t="s">
        <v>460</v>
      </c>
      <c r="BU20" s="144" t="s">
        <v>460</v>
      </c>
      <c r="BV20" s="144" t="s">
        <v>460</v>
      </c>
      <c r="BW20" s="144" t="s">
        <v>460</v>
      </c>
      <c r="BX20" s="144" t="s">
        <v>460</v>
      </c>
      <c r="BY20" s="144" t="s">
        <v>460</v>
      </c>
      <c r="BZ20" s="144" t="s">
        <v>460</v>
      </c>
      <c r="CA20" s="144" t="s">
        <v>460</v>
      </c>
      <c r="CB20" s="144" t="s">
        <v>460</v>
      </c>
      <c r="CC20" s="144" t="s">
        <v>460</v>
      </c>
      <c r="CD20" s="144" t="s">
        <v>460</v>
      </c>
      <c r="CE20" s="144" t="s">
        <v>460</v>
      </c>
      <c r="CF20" s="144" t="s">
        <v>460</v>
      </c>
      <c r="CG20" s="144" t="s">
        <v>460</v>
      </c>
      <c r="CH20" s="144" t="s">
        <v>460</v>
      </c>
      <c r="CI20" s="144" t="s">
        <v>460</v>
      </c>
      <c r="CJ20" s="144" t="s">
        <v>460</v>
      </c>
      <c r="CK20" s="189">
        <f t="shared" si="31"/>
        <v>0</v>
      </c>
      <c r="CL20" s="189">
        <f t="shared" si="32"/>
        <v>0</v>
      </c>
      <c r="CM20" s="189">
        <f t="shared" si="33"/>
        <v>0</v>
      </c>
      <c r="CN20" s="189">
        <f t="shared" si="34"/>
        <v>0</v>
      </c>
      <c r="CO20" s="189">
        <f t="shared" si="35"/>
        <v>0</v>
      </c>
      <c r="CP20" s="189">
        <f t="shared" si="36"/>
        <v>0</v>
      </c>
      <c r="CQ20" s="189">
        <f t="shared" si="37"/>
        <v>0</v>
      </c>
      <c r="CR20" s="189">
        <f t="shared" si="38"/>
        <v>0</v>
      </c>
      <c r="CS20" s="189">
        <f t="shared" si="39"/>
        <v>0</v>
      </c>
      <c r="CT20" s="189">
        <f t="shared" si="40"/>
        <v>0</v>
      </c>
      <c r="CU20" s="189"/>
      <c r="CV20" s="189"/>
      <c r="CW20" s="189"/>
      <c r="CX20" s="189"/>
      <c r="CY20" s="189"/>
      <c r="CZ20" s="189"/>
      <c r="DA20" s="189"/>
      <c r="DB20" s="189"/>
      <c r="DC20" s="189">
        <f t="shared" si="41"/>
        <v>0</v>
      </c>
      <c r="DD20" s="189"/>
      <c r="DE20" s="189"/>
      <c r="DF20" s="189"/>
      <c r="DG20" s="189"/>
      <c r="DH20" s="189"/>
      <c r="DI20" s="189"/>
      <c r="DJ20" s="189"/>
      <c r="DK20" s="189"/>
      <c r="DL20" s="189">
        <f t="shared" si="42"/>
        <v>0</v>
      </c>
      <c r="DM20" s="189"/>
      <c r="DN20" s="189"/>
      <c r="DO20" s="189"/>
      <c r="DP20" s="189"/>
      <c r="DQ20" s="189"/>
      <c r="DR20" s="189"/>
      <c r="DS20" s="189"/>
      <c r="DT20" s="189"/>
      <c r="DU20" s="189">
        <f t="shared" si="43"/>
        <v>0</v>
      </c>
      <c r="DV20" s="189"/>
      <c r="DW20" s="189"/>
      <c r="DX20" s="189"/>
      <c r="DY20" s="189"/>
      <c r="DZ20" s="189"/>
      <c r="EA20" s="189"/>
      <c r="EB20" s="189"/>
      <c r="EC20" s="189"/>
      <c r="ED20" s="189">
        <f t="shared" si="44"/>
        <v>0</v>
      </c>
      <c r="EE20" s="189"/>
      <c r="EF20" s="189"/>
      <c r="EG20" s="189"/>
      <c r="EH20" s="189"/>
      <c r="EI20" s="189"/>
      <c r="EJ20" s="189"/>
      <c r="EK20" s="189"/>
      <c r="EL20" s="189"/>
      <c r="EM20" s="189">
        <f t="shared" si="45"/>
        <v>0</v>
      </c>
      <c r="EN20" s="189"/>
      <c r="EO20" s="189"/>
      <c r="EP20" s="189"/>
      <c r="EQ20" s="189"/>
      <c r="ER20" s="189"/>
      <c r="ES20" s="189"/>
      <c r="ET20" s="189"/>
      <c r="EU20" s="189"/>
      <c r="EV20" s="189">
        <f t="shared" si="46"/>
        <v>0</v>
      </c>
      <c r="EW20" s="189"/>
      <c r="EX20" s="189"/>
      <c r="EY20" s="189"/>
      <c r="EZ20" s="189"/>
      <c r="FA20" s="189"/>
      <c r="FB20" s="189"/>
      <c r="FC20" s="189"/>
      <c r="FD20" s="189"/>
      <c r="FE20" s="189">
        <f t="shared" si="47"/>
        <v>0</v>
      </c>
      <c r="FF20" s="189"/>
      <c r="FG20" s="189"/>
      <c r="FH20" s="189"/>
      <c r="FI20" s="189"/>
      <c r="FJ20" s="189"/>
      <c r="FK20" s="189"/>
      <c r="FL20" s="189"/>
      <c r="FM20" s="189"/>
      <c r="FN20" s="189">
        <f t="shared" si="48"/>
        <v>0</v>
      </c>
      <c r="FO20" s="189"/>
      <c r="FP20" s="189"/>
      <c r="FQ20" s="189"/>
      <c r="FR20" s="189"/>
      <c r="FS20" s="189"/>
      <c r="FT20" s="189"/>
      <c r="FU20" s="189"/>
      <c r="FV20" s="189"/>
      <c r="FW20" s="189">
        <f t="shared" si="49"/>
        <v>0</v>
      </c>
      <c r="FX20" s="189"/>
      <c r="FY20" s="189"/>
      <c r="FZ20" s="189"/>
      <c r="GA20" s="189"/>
      <c r="GB20" s="189"/>
      <c r="GC20" s="189"/>
      <c r="GD20" s="189"/>
      <c r="GE20" s="189"/>
      <c r="GF20" s="189">
        <f t="shared" si="50"/>
        <v>0</v>
      </c>
      <c r="GG20" s="189"/>
      <c r="GH20" s="189"/>
      <c r="GI20" s="189"/>
      <c r="GJ20" s="189"/>
      <c r="GK20" s="189"/>
      <c r="GL20" s="189"/>
      <c r="GM20" s="189"/>
      <c r="GN20" s="189"/>
      <c r="GO20" s="189">
        <f t="shared" si="51"/>
        <v>0</v>
      </c>
      <c r="GP20" s="189"/>
      <c r="GQ20" s="189"/>
      <c r="GR20" s="189"/>
      <c r="GS20" s="189"/>
      <c r="GT20" s="189"/>
      <c r="GU20" s="189"/>
      <c r="GV20" s="189"/>
      <c r="GW20" s="189"/>
      <c r="GX20" s="189">
        <f t="shared" si="52"/>
        <v>0</v>
      </c>
      <c r="GY20" s="189"/>
      <c r="GZ20" s="189"/>
      <c r="HA20" s="189"/>
      <c r="HB20" s="189"/>
      <c r="HC20" s="189"/>
      <c r="HD20" s="189"/>
      <c r="HE20" s="189"/>
      <c r="HF20" s="189"/>
      <c r="HG20" s="189">
        <f t="shared" si="53"/>
        <v>0</v>
      </c>
      <c r="HH20" s="189"/>
      <c r="HI20" s="189"/>
      <c r="HJ20" s="189"/>
      <c r="HK20" s="189"/>
      <c r="HL20" s="189"/>
      <c r="HM20" s="189"/>
      <c r="HN20" s="189"/>
      <c r="HO20" s="189"/>
      <c r="HP20" s="189">
        <f t="shared" si="54"/>
        <v>0</v>
      </c>
      <c r="HQ20" s="189"/>
      <c r="HR20" s="189"/>
      <c r="HS20" s="189"/>
      <c r="HT20" s="189"/>
      <c r="HU20" s="189"/>
      <c r="HV20" s="189"/>
      <c r="HW20" s="189"/>
      <c r="HX20" s="189"/>
      <c r="HY20" s="189">
        <f t="shared" si="55"/>
        <v>0</v>
      </c>
      <c r="HZ20" s="189"/>
      <c r="IA20" s="189"/>
      <c r="IB20" s="189"/>
      <c r="IC20" s="189"/>
      <c r="ID20" s="189"/>
      <c r="IE20" s="189"/>
      <c r="IF20" s="189"/>
      <c r="IG20" s="189"/>
      <c r="IH20" s="189">
        <f t="shared" si="56"/>
        <v>0</v>
      </c>
      <c r="II20" s="189"/>
      <c r="IJ20" s="189"/>
      <c r="IK20" s="189"/>
      <c r="IL20" s="189"/>
      <c r="IM20" s="189"/>
      <c r="IN20" s="189"/>
      <c r="IO20" s="189"/>
      <c r="IP20" s="189"/>
      <c r="IQ20" s="189">
        <f t="shared" si="57"/>
        <v>0</v>
      </c>
      <c r="IR20" s="189"/>
      <c r="IS20" s="189"/>
      <c r="IT20" s="189"/>
      <c r="IU20" s="189"/>
      <c r="IV20" s="189"/>
      <c r="IW20" s="189"/>
      <c r="IX20" s="189"/>
      <c r="IY20" s="189"/>
      <c r="IZ20" s="189">
        <f t="shared" si="58"/>
        <v>0</v>
      </c>
      <c r="JA20" s="189"/>
      <c r="JB20" s="189"/>
      <c r="JC20" s="189"/>
      <c r="JD20" s="189"/>
      <c r="JE20" s="189"/>
      <c r="JF20" s="189"/>
      <c r="JG20" s="189"/>
      <c r="JH20" s="189"/>
      <c r="JI20" s="189">
        <f t="shared" si="59"/>
        <v>0</v>
      </c>
      <c r="JJ20" s="189"/>
      <c r="JK20" s="189"/>
      <c r="JL20" s="189"/>
      <c r="JM20" s="189"/>
      <c r="JN20" s="189"/>
      <c r="JO20" s="189"/>
      <c r="JP20" s="189"/>
      <c r="JQ20" s="189"/>
      <c r="JR20" s="189">
        <f t="shared" si="60"/>
        <v>0</v>
      </c>
      <c r="JS20" s="189"/>
      <c r="JT20" s="189"/>
      <c r="JU20" s="189"/>
      <c r="JV20" s="189"/>
      <c r="JW20" s="189"/>
      <c r="JX20" s="189"/>
      <c r="JY20" s="189"/>
      <c r="JZ20" s="189"/>
      <c r="KA20" s="189">
        <f t="shared" si="1"/>
        <v>0</v>
      </c>
      <c r="KB20" s="189"/>
      <c r="KC20" s="189"/>
      <c r="KD20" s="189"/>
      <c r="KE20" s="189"/>
      <c r="KF20" s="189"/>
      <c r="KG20" s="189"/>
      <c r="KH20" s="189"/>
      <c r="KI20" s="189"/>
      <c r="KJ20" s="189">
        <f t="shared" si="2"/>
        <v>0</v>
      </c>
      <c r="KK20" s="189"/>
      <c r="KL20" s="189"/>
      <c r="KM20" s="189"/>
      <c r="KN20" s="189"/>
      <c r="KO20" s="189"/>
      <c r="KP20" s="189"/>
      <c r="KQ20" s="189"/>
      <c r="KR20" s="189"/>
      <c r="KS20" s="189">
        <f t="shared" si="3"/>
        <v>0</v>
      </c>
      <c r="KT20" s="189"/>
      <c r="KU20" s="189"/>
      <c r="KV20" s="189"/>
      <c r="KW20" s="189"/>
      <c r="KX20" s="189"/>
      <c r="KY20" s="189"/>
      <c r="KZ20" s="189"/>
      <c r="LA20" s="189"/>
      <c r="LB20" s="189">
        <f t="shared" si="4"/>
        <v>0</v>
      </c>
      <c r="LC20" s="189"/>
      <c r="LD20" s="189"/>
      <c r="LE20" s="189"/>
      <c r="LF20" s="189"/>
      <c r="LG20" s="189"/>
      <c r="LH20" s="189"/>
      <c r="LI20" s="189"/>
      <c r="LJ20" s="189"/>
      <c r="LK20" s="189">
        <f t="shared" si="5"/>
        <v>0</v>
      </c>
      <c r="LL20" s="189"/>
      <c r="LM20" s="189"/>
      <c r="LN20" s="189"/>
      <c r="LO20" s="189"/>
      <c r="LP20" s="189"/>
      <c r="LQ20" s="189"/>
      <c r="LR20" s="189"/>
      <c r="LS20" s="189"/>
      <c r="LT20" s="189">
        <f t="shared" si="6"/>
        <v>0</v>
      </c>
      <c r="LU20" s="189"/>
      <c r="LV20" s="189"/>
      <c r="LW20" s="189"/>
      <c r="LX20" s="189"/>
      <c r="LY20" s="189"/>
      <c r="LZ20" s="189"/>
      <c r="MA20" s="189"/>
      <c r="MB20" s="189"/>
      <c r="MC20" s="189">
        <f t="shared" si="7"/>
        <v>0</v>
      </c>
      <c r="MD20" s="189"/>
      <c r="ME20" s="189"/>
      <c r="MF20" s="189"/>
      <c r="MG20" s="189"/>
      <c r="MH20" s="189"/>
      <c r="MI20" s="189"/>
      <c r="MJ20" s="189"/>
      <c r="MK20" s="189"/>
      <c r="ML20" s="189">
        <f t="shared" si="8"/>
        <v>0</v>
      </c>
      <c r="MM20" s="189"/>
      <c r="MN20" s="189"/>
      <c r="MO20" s="189"/>
      <c r="MP20" s="189"/>
      <c r="MQ20" s="189"/>
      <c r="MR20" s="189"/>
      <c r="MS20" s="189"/>
      <c r="MT20" s="189"/>
      <c r="MU20" s="189">
        <f t="shared" si="61"/>
        <v>0</v>
      </c>
      <c r="MV20" s="189"/>
      <c r="MW20" s="189"/>
      <c r="MX20" s="189"/>
      <c r="MY20" s="189"/>
      <c r="MZ20" s="189"/>
      <c r="NA20" s="189"/>
      <c r="NB20" s="189"/>
      <c r="NC20" s="189"/>
      <c r="ND20" s="189">
        <f t="shared" si="9"/>
        <v>0</v>
      </c>
      <c r="NE20" s="189"/>
      <c r="NF20" s="189"/>
      <c r="NG20" s="189"/>
      <c r="NH20" s="189"/>
      <c r="NI20" s="189"/>
      <c r="NJ20" s="189"/>
      <c r="NK20" s="189"/>
      <c r="NL20" s="189"/>
      <c r="NM20" s="189">
        <f t="shared" si="10"/>
        <v>0</v>
      </c>
      <c r="NN20" s="189"/>
      <c r="NO20" s="189"/>
      <c r="NP20" s="189"/>
      <c r="NQ20" s="189"/>
      <c r="NR20" s="189"/>
      <c r="NS20" s="189"/>
      <c r="NT20" s="189"/>
      <c r="NU20" s="189"/>
      <c r="NV20" s="189">
        <f t="shared" si="11"/>
        <v>0</v>
      </c>
      <c r="NW20" s="189"/>
      <c r="NX20" s="189"/>
      <c r="NY20" s="189"/>
      <c r="NZ20" s="189"/>
      <c r="OA20" s="189"/>
      <c r="OB20" s="189"/>
      <c r="OC20" s="189"/>
      <c r="OD20" s="189"/>
      <c r="OE20" s="189">
        <f t="shared" si="12"/>
        <v>0</v>
      </c>
      <c r="OF20" s="189"/>
      <c r="OG20" s="189"/>
      <c r="OH20" s="189"/>
      <c r="OI20" s="189"/>
      <c r="OJ20" s="189"/>
      <c r="OK20" s="189"/>
      <c r="OL20" s="189"/>
      <c r="OM20" s="189"/>
      <c r="ON20" s="189">
        <f t="shared" si="13"/>
        <v>0</v>
      </c>
      <c r="OO20" s="189"/>
      <c r="OP20" s="189"/>
      <c r="OQ20" s="189"/>
      <c r="OR20" s="189"/>
      <c r="OS20" s="189"/>
      <c r="OT20" s="189"/>
      <c r="OU20" s="189"/>
      <c r="OV20" s="189"/>
      <c r="OW20" s="189">
        <f t="shared" si="14"/>
        <v>0</v>
      </c>
      <c r="OX20" s="189"/>
      <c r="OY20" s="189"/>
      <c r="OZ20" s="189"/>
      <c r="PA20" s="189"/>
      <c r="PB20" s="189"/>
      <c r="PC20" s="189"/>
      <c r="PD20" s="189"/>
      <c r="PE20" s="189"/>
      <c r="PF20" s="189">
        <f t="shared" si="15"/>
        <v>0</v>
      </c>
      <c r="PG20" s="189"/>
      <c r="PH20" s="189"/>
      <c r="PI20" s="189"/>
      <c r="PJ20" s="189"/>
      <c r="PK20" s="189"/>
      <c r="PL20" s="189"/>
      <c r="PM20" s="189"/>
      <c r="PN20" s="189"/>
      <c r="PO20" s="189">
        <f t="shared" si="16"/>
        <v>0</v>
      </c>
      <c r="PP20" s="189"/>
      <c r="PQ20" s="189"/>
      <c r="PR20" s="189"/>
      <c r="PS20" s="189"/>
      <c r="PT20" s="189"/>
      <c r="PU20" s="189"/>
      <c r="PV20" s="189"/>
      <c r="PW20" s="189"/>
      <c r="PX20" s="189">
        <f t="shared" si="17"/>
        <v>0</v>
      </c>
      <c r="PY20" s="189"/>
      <c r="PZ20" s="189"/>
      <c r="QA20" s="189"/>
      <c r="QB20" s="189"/>
      <c r="QC20" s="189"/>
      <c r="QD20" s="189"/>
      <c r="QE20" s="189"/>
      <c r="QF20" s="189"/>
      <c r="QG20" s="189">
        <f t="shared" si="18"/>
        <v>0</v>
      </c>
      <c r="QH20" s="189"/>
      <c r="QI20" s="189"/>
      <c r="QJ20" s="189"/>
      <c r="QK20" s="189"/>
      <c r="QL20" s="189"/>
      <c r="QM20" s="189"/>
      <c r="QN20" s="189"/>
      <c r="QO20" s="189"/>
      <c r="QP20" s="189">
        <f t="shared" si="19"/>
        <v>0</v>
      </c>
      <c r="QQ20" s="189"/>
      <c r="QR20" s="189"/>
      <c r="QS20" s="189"/>
      <c r="QT20" s="189"/>
      <c r="QU20" s="189"/>
      <c r="QV20" s="189"/>
      <c r="QW20" s="189"/>
      <c r="QX20" s="189"/>
      <c r="QY20" s="189">
        <f t="shared" si="20"/>
        <v>0</v>
      </c>
      <c r="QZ20" s="189"/>
      <c r="RA20" s="189"/>
      <c r="RB20" s="189"/>
      <c r="RC20" s="189"/>
      <c r="RD20" s="189"/>
      <c r="RE20" s="189"/>
      <c r="RF20" s="189"/>
      <c r="RG20" s="189"/>
      <c r="RH20" s="189">
        <f t="shared" si="21"/>
        <v>0</v>
      </c>
      <c r="RI20" s="189"/>
      <c r="RJ20" s="189"/>
      <c r="RK20" s="189"/>
      <c r="RL20" s="189"/>
      <c r="RM20" s="189"/>
      <c r="RN20" s="189"/>
      <c r="RO20" s="189"/>
      <c r="RP20" s="189"/>
      <c r="RQ20" s="189">
        <f t="shared" si="22"/>
        <v>0</v>
      </c>
      <c r="RR20" s="189"/>
      <c r="RS20" s="189"/>
      <c r="RT20" s="189"/>
      <c r="RU20" s="189"/>
      <c r="RV20" s="189"/>
      <c r="RW20" s="189"/>
      <c r="RX20" s="189"/>
      <c r="RY20" s="189"/>
      <c r="RZ20" s="189">
        <f t="shared" si="23"/>
        <v>0</v>
      </c>
      <c r="SA20" s="189"/>
      <c r="SB20" s="189"/>
      <c r="SC20" s="189"/>
      <c r="SD20" s="189"/>
      <c r="SE20" s="189"/>
      <c r="SF20" s="189"/>
      <c r="SG20" s="189"/>
      <c r="SH20" s="189"/>
      <c r="SI20" s="189">
        <f t="shared" si="24"/>
        <v>0</v>
      </c>
      <c r="SJ20" s="189"/>
      <c r="SK20" s="189"/>
      <c r="SL20" s="189"/>
      <c r="SM20" s="189"/>
      <c r="SN20" s="189"/>
      <c r="SO20" s="189"/>
      <c r="SP20" s="189"/>
      <c r="SQ20" s="189"/>
      <c r="SR20" s="189">
        <f t="shared" si="25"/>
        <v>0</v>
      </c>
      <c r="SS20" s="189"/>
      <c r="ST20" s="189"/>
      <c r="SU20" s="189"/>
      <c r="SV20" s="189"/>
      <c r="SW20" s="189"/>
      <c r="SX20" s="189"/>
      <c r="SY20" s="189"/>
      <c r="SZ20" s="189"/>
      <c r="TA20" s="189">
        <f t="shared" si="26"/>
        <v>0</v>
      </c>
      <c r="TB20" s="189"/>
      <c r="TC20" s="189"/>
      <c r="TD20" s="189"/>
      <c r="TE20" s="189"/>
      <c r="TF20" s="189"/>
      <c r="TG20" s="189"/>
      <c r="TH20" s="189"/>
      <c r="TI20" s="189"/>
      <c r="TJ20" s="189">
        <f t="shared" si="27"/>
        <v>0</v>
      </c>
      <c r="TK20" s="189"/>
      <c r="TL20" s="189"/>
      <c r="TM20" s="189"/>
      <c r="TN20" s="189"/>
      <c r="TO20" s="189"/>
      <c r="TP20" s="189"/>
      <c r="TQ20" s="189"/>
      <c r="TR20" s="189"/>
      <c r="TS20" s="189">
        <f t="shared" si="28"/>
        <v>0</v>
      </c>
      <c r="TT20" s="189"/>
      <c r="TU20" s="189"/>
      <c r="TV20" s="189"/>
      <c r="TW20" s="189"/>
      <c r="TX20" s="189"/>
      <c r="TY20" s="189"/>
      <c r="TZ20" s="189"/>
      <c r="UA20" s="189"/>
      <c r="UB20" s="189">
        <f t="shared" si="29"/>
        <v>0</v>
      </c>
      <c r="UC20" s="189"/>
      <c r="UD20" s="189"/>
      <c r="UE20" s="189"/>
      <c r="UF20" s="189"/>
      <c r="UG20" s="189"/>
      <c r="UH20" s="189"/>
      <c r="UI20" s="189"/>
      <c r="UJ20" s="189"/>
    </row>
    <row r="21" spans="1:556" x14ac:dyDescent="0.2">
      <c r="A21" s="186" t="s">
        <v>460</v>
      </c>
      <c r="B21" s="125"/>
      <c r="C21" s="187" t="s">
        <v>460</v>
      </c>
      <c r="D21" s="187"/>
      <c r="E21" s="126"/>
      <c r="F21" s="187" t="s">
        <v>460</v>
      </c>
      <c r="G21" s="187"/>
      <c r="H21" s="126"/>
      <c r="I21" s="187" t="s">
        <v>460</v>
      </c>
      <c r="J21" s="187"/>
      <c r="K21" s="126"/>
      <c r="L21" s="187" t="s">
        <v>460</v>
      </c>
      <c r="M21" s="187"/>
      <c r="N21" s="126"/>
      <c r="O21" s="187" t="s">
        <v>460</v>
      </c>
      <c r="P21" s="187"/>
      <c r="Q21" s="126"/>
      <c r="R21" s="187" t="s">
        <v>460</v>
      </c>
      <c r="S21" s="187"/>
      <c r="T21" s="126"/>
      <c r="U21" s="187" t="s">
        <v>460</v>
      </c>
      <c r="V21" s="187"/>
      <c r="W21" s="126"/>
      <c r="X21" s="187" t="s">
        <v>460</v>
      </c>
      <c r="Y21" s="187"/>
      <c r="Z21" s="126"/>
      <c r="AA21" s="187" t="s">
        <v>460</v>
      </c>
      <c r="AB21" s="187"/>
      <c r="AC21" s="126"/>
      <c r="AD21" s="187" t="s">
        <v>460</v>
      </c>
      <c r="AE21" s="187"/>
      <c r="AF21" s="126"/>
      <c r="AG21" s="188"/>
      <c r="AH21" s="188"/>
      <c r="AI21" s="173">
        <f t="shared" si="30"/>
        <v>0</v>
      </c>
      <c r="AJ21" s="187"/>
      <c r="AK21" s="144" t="s">
        <v>460</v>
      </c>
      <c r="AL21" s="144" t="s">
        <v>460</v>
      </c>
      <c r="AM21" s="144" t="s">
        <v>460</v>
      </c>
      <c r="AN21" s="144" t="s">
        <v>460</v>
      </c>
      <c r="AO21" s="144" t="s">
        <v>460</v>
      </c>
      <c r="AP21" s="144" t="s">
        <v>460</v>
      </c>
      <c r="AQ21" s="144" t="s">
        <v>460</v>
      </c>
      <c r="AR21" s="144" t="s">
        <v>460</v>
      </c>
      <c r="AS21" s="144" t="s">
        <v>460</v>
      </c>
      <c r="AT21" s="144" t="s">
        <v>460</v>
      </c>
      <c r="AU21" s="144" t="s">
        <v>460</v>
      </c>
      <c r="AV21" s="144" t="s">
        <v>460</v>
      </c>
      <c r="AW21" s="144" t="s">
        <v>460</v>
      </c>
      <c r="AX21" s="144" t="s">
        <v>460</v>
      </c>
      <c r="AY21" s="144" t="s">
        <v>460</v>
      </c>
      <c r="AZ21" s="144" t="s">
        <v>460</v>
      </c>
      <c r="BA21" s="144" t="s">
        <v>460</v>
      </c>
      <c r="BB21" s="144" t="s">
        <v>460</v>
      </c>
      <c r="BC21" s="144" t="s">
        <v>460</v>
      </c>
      <c r="BD21" s="144" t="s">
        <v>460</v>
      </c>
      <c r="BE21" s="144" t="s">
        <v>460</v>
      </c>
      <c r="BF21" s="144" t="s">
        <v>460</v>
      </c>
      <c r="BG21" s="144" t="s">
        <v>460</v>
      </c>
      <c r="BH21" s="144" t="s">
        <v>460</v>
      </c>
      <c r="BI21" s="144" t="s">
        <v>460</v>
      </c>
      <c r="BJ21" s="144" t="s">
        <v>460</v>
      </c>
      <c r="BK21" s="144" t="s">
        <v>460</v>
      </c>
      <c r="BL21" s="144" t="s">
        <v>460</v>
      </c>
      <c r="BM21" s="144" t="s">
        <v>460</v>
      </c>
      <c r="BN21" s="144" t="s">
        <v>460</v>
      </c>
      <c r="BO21" s="144" t="s">
        <v>460</v>
      </c>
      <c r="BP21" s="144" t="s">
        <v>460</v>
      </c>
      <c r="BQ21" s="144" t="s">
        <v>460</v>
      </c>
      <c r="BR21" s="144" t="s">
        <v>460</v>
      </c>
      <c r="BS21" s="144" t="s">
        <v>460</v>
      </c>
      <c r="BT21" s="144" t="s">
        <v>460</v>
      </c>
      <c r="BU21" s="144" t="s">
        <v>460</v>
      </c>
      <c r="BV21" s="144" t="s">
        <v>460</v>
      </c>
      <c r="BW21" s="144" t="s">
        <v>460</v>
      </c>
      <c r="BX21" s="144" t="s">
        <v>460</v>
      </c>
      <c r="BY21" s="144" t="s">
        <v>460</v>
      </c>
      <c r="BZ21" s="144" t="s">
        <v>460</v>
      </c>
      <c r="CA21" s="144" t="s">
        <v>460</v>
      </c>
      <c r="CB21" s="144" t="s">
        <v>460</v>
      </c>
      <c r="CC21" s="144" t="s">
        <v>460</v>
      </c>
      <c r="CD21" s="144" t="s">
        <v>460</v>
      </c>
      <c r="CE21" s="144" t="s">
        <v>460</v>
      </c>
      <c r="CF21" s="144" t="s">
        <v>460</v>
      </c>
      <c r="CG21" s="144" t="s">
        <v>460</v>
      </c>
      <c r="CH21" s="144" t="s">
        <v>460</v>
      </c>
      <c r="CI21" s="144" t="s">
        <v>460</v>
      </c>
      <c r="CJ21" s="144" t="s">
        <v>460</v>
      </c>
      <c r="CK21" s="189">
        <f t="shared" si="31"/>
        <v>0</v>
      </c>
      <c r="CL21" s="189">
        <f t="shared" si="32"/>
        <v>0</v>
      </c>
      <c r="CM21" s="189">
        <f t="shared" si="33"/>
        <v>0</v>
      </c>
      <c r="CN21" s="189">
        <f t="shared" si="34"/>
        <v>0</v>
      </c>
      <c r="CO21" s="189">
        <f t="shared" si="35"/>
        <v>0</v>
      </c>
      <c r="CP21" s="189">
        <f t="shared" si="36"/>
        <v>0</v>
      </c>
      <c r="CQ21" s="189">
        <f t="shared" si="37"/>
        <v>0</v>
      </c>
      <c r="CR21" s="189">
        <f t="shared" si="38"/>
        <v>0</v>
      </c>
      <c r="CS21" s="189">
        <f t="shared" si="39"/>
        <v>0</v>
      </c>
      <c r="CT21" s="189">
        <f t="shared" si="40"/>
        <v>0</v>
      </c>
      <c r="CU21" s="189"/>
      <c r="CV21" s="189"/>
      <c r="CW21" s="189"/>
      <c r="CX21" s="189"/>
      <c r="CY21" s="189"/>
      <c r="CZ21" s="189"/>
      <c r="DA21" s="189"/>
      <c r="DB21" s="189"/>
      <c r="DC21" s="189">
        <f t="shared" si="41"/>
        <v>0</v>
      </c>
      <c r="DD21" s="189"/>
      <c r="DE21" s="189"/>
      <c r="DF21" s="189"/>
      <c r="DG21" s="189"/>
      <c r="DH21" s="189"/>
      <c r="DI21" s="189"/>
      <c r="DJ21" s="189"/>
      <c r="DK21" s="189"/>
      <c r="DL21" s="189">
        <f t="shared" si="42"/>
        <v>0</v>
      </c>
      <c r="DM21" s="189"/>
      <c r="DN21" s="189"/>
      <c r="DO21" s="189"/>
      <c r="DP21" s="189"/>
      <c r="DQ21" s="189"/>
      <c r="DR21" s="189"/>
      <c r="DS21" s="189"/>
      <c r="DT21" s="189"/>
      <c r="DU21" s="189">
        <f t="shared" si="43"/>
        <v>0</v>
      </c>
      <c r="DV21" s="189"/>
      <c r="DW21" s="189"/>
      <c r="DX21" s="189"/>
      <c r="DY21" s="189"/>
      <c r="DZ21" s="189"/>
      <c r="EA21" s="189"/>
      <c r="EB21" s="189"/>
      <c r="EC21" s="189"/>
      <c r="ED21" s="189">
        <f t="shared" si="44"/>
        <v>0</v>
      </c>
      <c r="EE21" s="189"/>
      <c r="EF21" s="189"/>
      <c r="EG21" s="189"/>
      <c r="EH21" s="189"/>
      <c r="EI21" s="189"/>
      <c r="EJ21" s="189"/>
      <c r="EK21" s="189"/>
      <c r="EL21" s="189"/>
      <c r="EM21" s="189">
        <f t="shared" si="45"/>
        <v>0</v>
      </c>
      <c r="EN21" s="189"/>
      <c r="EO21" s="189"/>
      <c r="EP21" s="189"/>
      <c r="EQ21" s="189"/>
      <c r="ER21" s="189"/>
      <c r="ES21" s="189"/>
      <c r="ET21" s="189"/>
      <c r="EU21" s="189"/>
      <c r="EV21" s="189">
        <f t="shared" si="46"/>
        <v>0</v>
      </c>
      <c r="EW21" s="189"/>
      <c r="EX21" s="189"/>
      <c r="EY21" s="189"/>
      <c r="EZ21" s="189"/>
      <c r="FA21" s="189"/>
      <c r="FB21" s="189"/>
      <c r="FC21" s="189"/>
      <c r="FD21" s="189"/>
      <c r="FE21" s="189">
        <f t="shared" si="47"/>
        <v>0</v>
      </c>
      <c r="FF21" s="189"/>
      <c r="FG21" s="189"/>
      <c r="FH21" s="189"/>
      <c r="FI21" s="189"/>
      <c r="FJ21" s="189"/>
      <c r="FK21" s="189"/>
      <c r="FL21" s="189"/>
      <c r="FM21" s="189"/>
      <c r="FN21" s="189">
        <f t="shared" si="48"/>
        <v>0</v>
      </c>
      <c r="FO21" s="189"/>
      <c r="FP21" s="189"/>
      <c r="FQ21" s="189"/>
      <c r="FR21" s="189"/>
      <c r="FS21" s="189"/>
      <c r="FT21" s="189"/>
      <c r="FU21" s="189"/>
      <c r="FV21" s="189"/>
      <c r="FW21" s="189">
        <f t="shared" si="49"/>
        <v>0</v>
      </c>
      <c r="FX21" s="189"/>
      <c r="FY21" s="189"/>
      <c r="FZ21" s="189"/>
      <c r="GA21" s="189"/>
      <c r="GB21" s="189"/>
      <c r="GC21" s="189"/>
      <c r="GD21" s="189"/>
      <c r="GE21" s="189"/>
      <c r="GF21" s="189">
        <f t="shared" si="50"/>
        <v>0</v>
      </c>
      <c r="GG21" s="189"/>
      <c r="GH21" s="189"/>
      <c r="GI21" s="189"/>
      <c r="GJ21" s="189"/>
      <c r="GK21" s="189"/>
      <c r="GL21" s="189"/>
      <c r="GM21" s="189"/>
      <c r="GN21" s="189"/>
      <c r="GO21" s="189">
        <f t="shared" si="51"/>
        <v>0</v>
      </c>
      <c r="GP21" s="189"/>
      <c r="GQ21" s="189"/>
      <c r="GR21" s="189"/>
      <c r="GS21" s="189"/>
      <c r="GT21" s="189"/>
      <c r="GU21" s="189"/>
      <c r="GV21" s="189"/>
      <c r="GW21" s="189"/>
      <c r="GX21" s="189">
        <f t="shared" si="52"/>
        <v>0</v>
      </c>
      <c r="GY21" s="189"/>
      <c r="GZ21" s="189"/>
      <c r="HA21" s="189"/>
      <c r="HB21" s="189"/>
      <c r="HC21" s="189"/>
      <c r="HD21" s="189"/>
      <c r="HE21" s="189"/>
      <c r="HF21" s="189"/>
      <c r="HG21" s="189">
        <f t="shared" si="53"/>
        <v>0</v>
      </c>
      <c r="HH21" s="189"/>
      <c r="HI21" s="189"/>
      <c r="HJ21" s="189"/>
      <c r="HK21" s="189"/>
      <c r="HL21" s="189"/>
      <c r="HM21" s="189"/>
      <c r="HN21" s="189"/>
      <c r="HO21" s="189"/>
      <c r="HP21" s="189">
        <f t="shared" si="54"/>
        <v>0</v>
      </c>
      <c r="HQ21" s="189"/>
      <c r="HR21" s="189"/>
      <c r="HS21" s="189"/>
      <c r="HT21" s="189"/>
      <c r="HU21" s="189"/>
      <c r="HV21" s="189"/>
      <c r="HW21" s="189"/>
      <c r="HX21" s="189"/>
      <c r="HY21" s="189">
        <f t="shared" si="55"/>
        <v>0</v>
      </c>
      <c r="HZ21" s="189"/>
      <c r="IA21" s="189"/>
      <c r="IB21" s="189"/>
      <c r="IC21" s="189"/>
      <c r="ID21" s="189"/>
      <c r="IE21" s="189"/>
      <c r="IF21" s="189"/>
      <c r="IG21" s="189"/>
      <c r="IH21" s="189">
        <f t="shared" si="56"/>
        <v>0</v>
      </c>
      <c r="II21" s="189"/>
      <c r="IJ21" s="189"/>
      <c r="IK21" s="189"/>
      <c r="IL21" s="189"/>
      <c r="IM21" s="189"/>
      <c r="IN21" s="189"/>
      <c r="IO21" s="189"/>
      <c r="IP21" s="189"/>
      <c r="IQ21" s="189">
        <f t="shared" si="57"/>
        <v>0</v>
      </c>
      <c r="IR21" s="189"/>
      <c r="IS21" s="189"/>
      <c r="IT21" s="189"/>
      <c r="IU21" s="189"/>
      <c r="IV21" s="189"/>
      <c r="IW21" s="189"/>
      <c r="IX21" s="189"/>
      <c r="IY21" s="189"/>
      <c r="IZ21" s="189">
        <f t="shared" si="58"/>
        <v>0</v>
      </c>
      <c r="JA21" s="189"/>
      <c r="JB21" s="189"/>
      <c r="JC21" s="189"/>
      <c r="JD21" s="189"/>
      <c r="JE21" s="189"/>
      <c r="JF21" s="189"/>
      <c r="JG21" s="189"/>
      <c r="JH21" s="189"/>
      <c r="JI21" s="189">
        <f t="shared" si="59"/>
        <v>0</v>
      </c>
      <c r="JJ21" s="189"/>
      <c r="JK21" s="189"/>
      <c r="JL21" s="189"/>
      <c r="JM21" s="189"/>
      <c r="JN21" s="189"/>
      <c r="JO21" s="189"/>
      <c r="JP21" s="189"/>
      <c r="JQ21" s="189"/>
      <c r="JR21" s="189">
        <f t="shared" si="60"/>
        <v>0</v>
      </c>
      <c r="JS21" s="189"/>
      <c r="JT21" s="189"/>
      <c r="JU21" s="189"/>
      <c r="JV21" s="189"/>
      <c r="JW21" s="189"/>
      <c r="JX21" s="189"/>
      <c r="JY21" s="189"/>
      <c r="JZ21" s="189"/>
      <c r="KA21" s="189">
        <f t="shared" si="1"/>
        <v>0</v>
      </c>
      <c r="KB21" s="189"/>
      <c r="KC21" s="189"/>
      <c r="KD21" s="189"/>
      <c r="KE21" s="189"/>
      <c r="KF21" s="189"/>
      <c r="KG21" s="189"/>
      <c r="KH21" s="189"/>
      <c r="KI21" s="189"/>
      <c r="KJ21" s="189">
        <f t="shared" si="2"/>
        <v>0</v>
      </c>
      <c r="KK21" s="189"/>
      <c r="KL21" s="189"/>
      <c r="KM21" s="189"/>
      <c r="KN21" s="189"/>
      <c r="KO21" s="189"/>
      <c r="KP21" s="189"/>
      <c r="KQ21" s="189"/>
      <c r="KR21" s="189"/>
      <c r="KS21" s="189">
        <f t="shared" si="3"/>
        <v>0</v>
      </c>
      <c r="KT21" s="189"/>
      <c r="KU21" s="189"/>
      <c r="KV21" s="189"/>
      <c r="KW21" s="189"/>
      <c r="KX21" s="189"/>
      <c r="KY21" s="189"/>
      <c r="KZ21" s="189"/>
      <c r="LA21" s="189"/>
      <c r="LB21" s="189">
        <f t="shared" si="4"/>
        <v>0</v>
      </c>
      <c r="LC21" s="189"/>
      <c r="LD21" s="189"/>
      <c r="LE21" s="189"/>
      <c r="LF21" s="189"/>
      <c r="LG21" s="189"/>
      <c r="LH21" s="189"/>
      <c r="LI21" s="189"/>
      <c r="LJ21" s="189"/>
      <c r="LK21" s="189">
        <f t="shared" si="5"/>
        <v>0</v>
      </c>
      <c r="LL21" s="189"/>
      <c r="LM21" s="189"/>
      <c r="LN21" s="189"/>
      <c r="LO21" s="189"/>
      <c r="LP21" s="189"/>
      <c r="LQ21" s="189"/>
      <c r="LR21" s="189"/>
      <c r="LS21" s="189"/>
      <c r="LT21" s="189">
        <f t="shared" si="6"/>
        <v>0</v>
      </c>
      <c r="LU21" s="189"/>
      <c r="LV21" s="189"/>
      <c r="LW21" s="189"/>
      <c r="LX21" s="189"/>
      <c r="LY21" s="189"/>
      <c r="LZ21" s="189"/>
      <c r="MA21" s="189"/>
      <c r="MB21" s="189"/>
      <c r="MC21" s="189">
        <f t="shared" si="7"/>
        <v>0</v>
      </c>
      <c r="MD21" s="189"/>
      <c r="ME21" s="189"/>
      <c r="MF21" s="189"/>
      <c r="MG21" s="189"/>
      <c r="MH21" s="189"/>
      <c r="MI21" s="189"/>
      <c r="MJ21" s="189"/>
      <c r="MK21" s="189"/>
      <c r="ML21" s="189">
        <f t="shared" si="8"/>
        <v>0</v>
      </c>
      <c r="MM21" s="189"/>
      <c r="MN21" s="189"/>
      <c r="MO21" s="189"/>
      <c r="MP21" s="189"/>
      <c r="MQ21" s="189"/>
      <c r="MR21" s="189"/>
      <c r="MS21" s="189"/>
      <c r="MT21" s="189"/>
      <c r="MU21" s="189">
        <f t="shared" si="61"/>
        <v>0</v>
      </c>
      <c r="MV21" s="189"/>
      <c r="MW21" s="189"/>
      <c r="MX21" s="189"/>
      <c r="MY21" s="189"/>
      <c r="MZ21" s="189"/>
      <c r="NA21" s="189"/>
      <c r="NB21" s="189"/>
      <c r="NC21" s="189"/>
      <c r="ND21" s="189">
        <f t="shared" si="9"/>
        <v>0</v>
      </c>
      <c r="NE21" s="189"/>
      <c r="NF21" s="189"/>
      <c r="NG21" s="189"/>
      <c r="NH21" s="189"/>
      <c r="NI21" s="189"/>
      <c r="NJ21" s="189"/>
      <c r="NK21" s="189"/>
      <c r="NL21" s="189"/>
      <c r="NM21" s="189">
        <f t="shared" si="10"/>
        <v>0</v>
      </c>
      <c r="NN21" s="189"/>
      <c r="NO21" s="189"/>
      <c r="NP21" s="189"/>
      <c r="NQ21" s="189"/>
      <c r="NR21" s="189"/>
      <c r="NS21" s="189"/>
      <c r="NT21" s="189"/>
      <c r="NU21" s="189"/>
      <c r="NV21" s="189">
        <f t="shared" si="11"/>
        <v>0</v>
      </c>
      <c r="NW21" s="189"/>
      <c r="NX21" s="189"/>
      <c r="NY21" s="189"/>
      <c r="NZ21" s="189"/>
      <c r="OA21" s="189"/>
      <c r="OB21" s="189"/>
      <c r="OC21" s="189"/>
      <c r="OD21" s="189"/>
      <c r="OE21" s="189">
        <f t="shared" si="12"/>
        <v>0</v>
      </c>
      <c r="OF21" s="189"/>
      <c r="OG21" s="189"/>
      <c r="OH21" s="189"/>
      <c r="OI21" s="189"/>
      <c r="OJ21" s="189"/>
      <c r="OK21" s="189"/>
      <c r="OL21" s="189"/>
      <c r="OM21" s="189"/>
      <c r="ON21" s="189">
        <f t="shared" si="13"/>
        <v>0</v>
      </c>
      <c r="OO21" s="189"/>
      <c r="OP21" s="189"/>
      <c r="OQ21" s="189"/>
      <c r="OR21" s="189"/>
      <c r="OS21" s="189"/>
      <c r="OT21" s="189"/>
      <c r="OU21" s="189"/>
      <c r="OV21" s="189"/>
      <c r="OW21" s="189">
        <f t="shared" si="14"/>
        <v>0</v>
      </c>
      <c r="OX21" s="189"/>
      <c r="OY21" s="189"/>
      <c r="OZ21" s="189"/>
      <c r="PA21" s="189"/>
      <c r="PB21" s="189"/>
      <c r="PC21" s="189"/>
      <c r="PD21" s="189"/>
      <c r="PE21" s="189"/>
      <c r="PF21" s="189">
        <f t="shared" si="15"/>
        <v>0</v>
      </c>
      <c r="PG21" s="189"/>
      <c r="PH21" s="189"/>
      <c r="PI21" s="189"/>
      <c r="PJ21" s="189"/>
      <c r="PK21" s="189"/>
      <c r="PL21" s="189"/>
      <c r="PM21" s="189"/>
      <c r="PN21" s="189"/>
      <c r="PO21" s="189">
        <f t="shared" si="16"/>
        <v>0</v>
      </c>
      <c r="PP21" s="189"/>
      <c r="PQ21" s="189"/>
      <c r="PR21" s="189"/>
      <c r="PS21" s="189"/>
      <c r="PT21" s="189"/>
      <c r="PU21" s="189"/>
      <c r="PV21" s="189"/>
      <c r="PW21" s="189"/>
      <c r="PX21" s="189">
        <f t="shared" si="17"/>
        <v>0</v>
      </c>
      <c r="PY21" s="189"/>
      <c r="PZ21" s="189"/>
      <c r="QA21" s="189"/>
      <c r="QB21" s="189"/>
      <c r="QC21" s="189"/>
      <c r="QD21" s="189"/>
      <c r="QE21" s="189"/>
      <c r="QF21" s="189"/>
      <c r="QG21" s="189">
        <f t="shared" si="18"/>
        <v>0</v>
      </c>
      <c r="QH21" s="189"/>
      <c r="QI21" s="189"/>
      <c r="QJ21" s="189"/>
      <c r="QK21" s="189"/>
      <c r="QL21" s="189"/>
      <c r="QM21" s="189"/>
      <c r="QN21" s="189"/>
      <c r="QO21" s="189"/>
      <c r="QP21" s="189">
        <f t="shared" si="19"/>
        <v>0</v>
      </c>
      <c r="QQ21" s="189"/>
      <c r="QR21" s="189"/>
      <c r="QS21" s="189"/>
      <c r="QT21" s="189"/>
      <c r="QU21" s="189"/>
      <c r="QV21" s="189"/>
      <c r="QW21" s="189"/>
      <c r="QX21" s="189"/>
      <c r="QY21" s="189">
        <f t="shared" si="20"/>
        <v>0</v>
      </c>
      <c r="QZ21" s="189"/>
      <c r="RA21" s="189"/>
      <c r="RB21" s="189"/>
      <c r="RC21" s="189"/>
      <c r="RD21" s="189"/>
      <c r="RE21" s="189"/>
      <c r="RF21" s="189"/>
      <c r="RG21" s="189"/>
      <c r="RH21" s="189">
        <f t="shared" si="21"/>
        <v>0</v>
      </c>
      <c r="RI21" s="189"/>
      <c r="RJ21" s="189"/>
      <c r="RK21" s="189"/>
      <c r="RL21" s="189"/>
      <c r="RM21" s="189"/>
      <c r="RN21" s="189"/>
      <c r="RO21" s="189"/>
      <c r="RP21" s="189"/>
      <c r="RQ21" s="189">
        <f t="shared" si="22"/>
        <v>0</v>
      </c>
      <c r="RR21" s="189"/>
      <c r="RS21" s="189"/>
      <c r="RT21" s="189"/>
      <c r="RU21" s="189"/>
      <c r="RV21" s="189"/>
      <c r="RW21" s="189"/>
      <c r="RX21" s="189"/>
      <c r="RY21" s="189"/>
      <c r="RZ21" s="189">
        <f t="shared" si="23"/>
        <v>0</v>
      </c>
      <c r="SA21" s="189"/>
      <c r="SB21" s="189"/>
      <c r="SC21" s="189"/>
      <c r="SD21" s="189"/>
      <c r="SE21" s="189"/>
      <c r="SF21" s="189"/>
      <c r="SG21" s="189"/>
      <c r="SH21" s="189"/>
      <c r="SI21" s="189">
        <f t="shared" si="24"/>
        <v>0</v>
      </c>
      <c r="SJ21" s="189"/>
      <c r="SK21" s="189"/>
      <c r="SL21" s="189"/>
      <c r="SM21" s="189"/>
      <c r="SN21" s="189"/>
      <c r="SO21" s="189"/>
      <c r="SP21" s="189"/>
      <c r="SQ21" s="189"/>
      <c r="SR21" s="189">
        <f t="shared" si="25"/>
        <v>0</v>
      </c>
      <c r="SS21" s="189"/>
      <c r="ST21" s="189"/>
      <c r="SU21" s="189"/>
      <c r="SV21" s="189"/>
      <c r="SW21" s="189"/>
      <c r="SX21" s="189"/>
      <c r="SY21" s="189"/>
      <c r="SZ21" s="189"/>
      <c r="TA21" s="189">
        <f t="shared" si="26"/>
        <v>0</v>
      </c>
      <c r="TB21" s="189"/>
      <c r="TC21" s="189"/>
      <c r="TD21" s="189"/>
      <c r="TE21" s="189"/>
      <c r="TF21" s="189"/>
      <c r="TG21" s="189"/>
      <c r="TH21" s="189"/>
      <c r="TI21" s="189"/>
      <c r="TJ21" s="189">
        <f t="shared" si="27"/>
        <v>0</v>
      </c>
      <c r="TK21" s="189"/>
      <c r="TL21" s="189"/>
      <c r="TM21" s="189"/>
      <c r="TN21" s="189"/>
      <c r="TO21" s="189"/>
      <c r="TP21" s="189"/>
      <c r="TQ21" s="189"/>
      <c r="TR21" s="189"/>
      <c r="TS21" s="189">
        <f t="shared" si="28"/>
        <v>0</v>
      </c>
      <c r="TT21" s="189"/>
      <c r="TU21" s="189"/>
      <c r="TV21" s="189"/>
      <c r="TW21" s="189"/>
      <c r="TX21" s="189"/>
      <c r="TY21" s="189"/>
      <c r="TZ21" s="189"/>
      <c r="UA21" s="189"/>
      <c r="UB21" s="189">
        <f t="shared" si="29"/>
        <v>0</v>
      </c>
      <c r="UC21" s="189"/>
      <c r="UD21" s="189"/>
      <c r="UE21" s="189"/>
      <c r="UF21" s="189"/>
      <c r="UG21" s="189"/>
      <c r="UH21" s="189"/>
      <c r="UI21" s="189"/>
      <c r="UJ21" s="189"/>
    </row>
    <row r="22" spans="1:556" x14ac:dyDescent="0.2">
      <c r="A22" s="186" t="s">
        <v>460</v>
      </c>
      <c r="B22" s="125"/>
      <c r="C22" s="187" t="s">
        <v>460</v>
      </c>
      <c r="D22" s="187"/>
      <c r="E22" s="126"/>
      <c r="F22" s="187" t="s">
        <v>460</v>
      </c>
      <c r="G22" s="187"/>
      <c r="H22" s="126"/>
      <c r="I22" s="187" t="s">
        <v>460</v>
      </c>
      <c r="J22" s="187"/>
      <c r="K22" s="126"/>
      <c r="L22" s="187" t="s">
        <v>460</v>
      </c>
      <c r="M22" s="187"/>
      <c r="N22" s="126"/>
      <c r="O22" s="187" t="s">
        <v>460</v>
      </c>
      <c r="P22" s="187"/>
      <c r="Q22" s="126"/>
      <c r="R22" s="187" t="s">
        <v>460</v>
      </c>
      <c r="S22" s="187"/>
      <c r="T22" s="126"/>
      <c r="U22" s="187" t="s">
        <v>460</v>
      </c>
      <c r="V22" s="187"/>
      <c r="W22" s="126"/>
      <c r="X22" s="187" t="s">
        <v>460</v>
      </c>
      <c r="Y22" s="187"/>
      <c r="Z22" s="126"/>
      <c r="AA22" s="187" t="s">
        <v>460</v>
      </c>
      <c r="AB22" s="187"/>
      <c r="AC22" s="126"/>
      <c r="AD22" s="187" t="s">
        <v>460</v>
      </c>
      <c r="AE22" s="187"/>
      <c r="AF22" s="126"/>
      <c r="AG22" s="188"/>
      <c r="AH22" s="188"/>
      <c r="AI22" s="173">
        <f t="shared" si="30"/>
        <v>0</v>
      </c>
      <c r="AJ22" s="187"/>
      <c r="AK22" s="144" t="s">
        <v>460</v>
      </c>
      <c r="AL22" s="144" t="s">
        <v>460</v>
      </c>
      <c r="AM22" s="144" t="s">
        <v>460</v>
      </c>
      <c r="AN22" s="144" t="s">
        <v>460</v>
      </c>
      <c r="AO22" s="144" t="s">
        <v>460</v>
      </c>
      <c r="AP22" s="144" t="s">
        <v>460</v>
      </c>
      <c r="AQ22" s="144" t="s">
        <v>460</v>
      </c>
      <c r="AR22" s="144" t="s">
        <v>460</v>
      </c>
      <c r="AS22" s="144" t="s">
        <v>460</v>
      </c>
      <c r="AT22" s="144" t="s">
        <v>460</v>
      </c>
      <c r="AU22" s="144" t="s">
        <v>460</v>
      </c>
      <c r="AV22" s="144" t="s">
        <v>460</v>
      </c>
      <c r="AW22" s="144" t="s">
        <v>460</v>
      </c>
      <c r="AX22" s="144" t="s">
        <v>460</v>
      </c>
      <c r="AY22" s="144" t="s">
        <v>460</v>
      </c>
      <c r="AZ22" s="144" t="s">
        <v>460</v>
      </c>
      <c r="BA22" s="144" t="s">
        <v>460</v>
      </c>
      <c r="BB22" s="144" t="s">
        <v>460</v>
      </c>
      <c r="BC22" s="144" t="s">
        <v>460</v>
      </c>
      <c r="BD22" s="144" t="s">
        <v>460</v>
      </c>
      <c r="BE22" s="144" t="s">
        <v>460</v>
      </c>
      <c r="BF22" s="144" t="s">
        <v>460</v>
      </c>
      <c r="BG22" s="144" t="s">
        <v>460</v>
      </c>
      <c r="BH22" s="144" t="s">
        <v>460</v>
      </c>
      <c r="BI22" s="144" t="s">
        <v>460</v>
      </c>
      <c r="BJ22" s="144" t="s">
        <v>460</v>
      </c>
      <c r="BK22" s="144" t="s">
        <v>460</v>
      </c>
      <c r="BL22" s="144" t="s">
        <v>460</v>
      </c>
      <c r="BM22" s="144" t="s">
        <v>460</v>
      </c>
      <c r="BN22" s="144" t="s">
        <v>460</v>
      </c>
      <c r="BO22" s="144" t="s">
        <v>460</v>
      </c>
      <c r="BP22" s="144" t="s">
        <v>460</v>
      </c>
      <c r="BQ22" s="144" t="s">
        <v>460</v>
      </c>
      <c r="BR22" s="144" t="s">
        <v>460</v>
      </c>
      <c r="BS22" s="144" t="s">
        <v>460</v>
      </c>
      <c r="BT22" s="144" t="s">
        <v>460</v>
      </c>
      <c r="BU22" s="144" t="s">
        <v>460</v>
      </c>
      <c r="BV22" s="144" t="s">
        <v>460</v>
      </c>
      <c r="BW22" s="144" t="s">
        <v>460</v>
      </c>
      <c r="BX22" s="144" t="s">
        <v>460</v>
      </c>
      <c r="BY22" s="144" t="s">
        <v>460</v>
      </c>
      <c r="BZ22" s="144" t="s">
        <v>460</v>
      </c>
      <c r="CA22" s="144" t="s">
        <v>460</v>
      </c>
      <c r="CB22" s="144" t="s">
        <v>460</v>
      </c>
      <c r="CC22" s="144" t="s">
        <v>460</v>
      </c>
      <c r="CD22" s="144" t="s">
        <v>460</v>
      </c>
      <c r="CE22" s="144" t="s">
        <v>460</v>
      </c>
      <c r="CF22" s="144" t="s">
        <v>460</v>
      </c>
      <c r="CG22" s="144" t="s">
        <v>460</v>
      </c>
      <c r="CH22" s="144" t="s">
        <v>460</v>
      </c>
      <c r="CI22" s="144" t="s">
        <v>460</v>
      </c>
      <c r="CJ22" s="144" t="s">
        <v>460</v>
      </c>
      <c r="CK22" s="189">
        <f t="shared" si="31"/>
        <v>0</v>
      </c>
      <c r="CL22" s="189">
        <f t="shared" si="32"/>
        <v>0</v>
      </c>
      <c r="CM22" s="189">
        <f t="shared" si="33"/>
        <v>0</v>
      </c>
      <c r="CN22" s="189">
        <f t="shared" si="34"/>
        <v>0</v>
      </c>
      <c r="CO22" s="189">
        <f t="shared" si="35"/>
        <v>0</v>
      </c>
      <c r="CP22" s="189">
        <f t="shared" si="36"/>
        <v>0</v>
      </c>
      <c r="CQ22" s="189">
        <f t="shared" si="37"/>
        <v>0</v>
      </c>
      <c r="CR22" s="189">
        <f t="shared" si="38"/>
        <v>0</v>
      </c>
      <c r="CS22" s="189">
        <f t="shared" si="39"/>
        <v>0</v>
      </c>
      <c r="CT22" s="189">
        <f t="shared" si="40"/>
        <v>0</v>
      </c>
      <c r="CU22" s="189"/>
      <c r="CV22" s="189"/>
      <c r="CW22" s="189"/>
      <c r="CX22" s="189"/>
      <c r="CY22" s="189"/>
      <c r="CZ22" s="189"/>
      <c r="DA22" s="189"/>
      <c r="DB22" s="189"/>
      <c r="DC22" s="189">
        <f t="shared" si="41"/>
        <v>0</v>
      </c>
      <c r="DD22" s="189"/>
      <c r="DE22" s="189"/>
      <c r="DF22" s="189"/>
      <c r="DG22" s="189"/>
      <c r="DH22" s="189"/>
      <c r="DI22" s="189"/>
      <c r="DJ22" s="189"/>
      <c r="DK22" s="189"/>
      <c r="DL22" s="189">
        <f t="shared" si="42"/>
        <v>0</v>
      </c>
      <c r="DM22" s="189"/>
      <c r="DN22" s="189"/>
      <c r="DO22" s="189"/>
      <c r="DP22" s="189"/>
      <c r="DQ22" s="189"/>
      <c r="DR22" s="189"/>
      <c r="DS22" s="189"/>
      <c r="DT22" s="189"/>
      <c r="DU22" s="189">
        <f t="shared" si="43"/>
        <v>0</v>
      </c>
      <c r="DV22" s="189"/>
      <c r="DW22" s="189"/>
      <c r="DX22" s="189"/>
      <c r="DY22" s="189"/>
      <c r="DZ22" s="189"/>
      <c r="EA22" s="189"/>
      <c r="EB22" s="189"/>
      <c r="EC22" s="189"/>
      <c r="ED22" s="189">
        <f t="shared" si="44"/>
        <v>0</v>
      </c>
      <c r="EE22" s="189"/>
      <c r="EF22" s="189"/>
      <c r="EG22" s="189"/>
      <c r="EH22" s="189"/>
      <c r="EI22" s="189"/>
      <c r="EJ22" s="189"/>
      <c r="EK22" s="189"/>
      <c r="EL22" s="189"/>
      <c r="EM22" s="189">
        <f t="shared" si="45"/>
        <v>0</v>
      </c>
      <c r="EN22" s="189"/>
      <c r="EO22" s="189"/>
      <c r="EP22" s="189"/>
      <c r="EQ22" s="189"/>
      <c r="ER22" s="189"/>
      <c r="ES22" s="189"/>
      <c r="ET22" s="189"/>
      <c r="EU22" s="189"/>
      <c r="EV22" s="189">
        <f t="shared" si="46"/>
        <v>0</v>
      </c>
      <c r="EW22" s="189"/>
      <c r="EX22" s="189"/>
      <c r="EY22" s="189"/>
      <c r="EZ22" s="189"/>
      <c r="FA22" s="189"/>
      <c r="FB22" s="189"/>
      <c r="FC22" s="189"/>
      <c r="FD22" s="189"/>
      <c r="FE22" s="189">
        <f t="shared" si="47"/>
        <v>0</v>
      </c>
      <c r="FF22" s="189"/>
      <c r="FG22" s="189"/>
      <c r="FH22" s="189"/>
      <c r="FI22" s="189"/>
      <c r="FJ22" s="189"/>
      <c r="FK22" s="189"/>
      <c r="FL22" s="189"/>
      <c r="FM22" s="189"/>
      <c r="FN22" s="189">
        <f t="shared" si="48"/>
        <v>0</v>
      </c>
      <c r="FO22" s="189"/>
      <c r="FP22" s="189"/>
      <c r="FQ22" s="189"/>
      <c r="FR22" s="189"/>
      <c r="FS22" s="189"/>
      <c r="FT22" s="189"/>
      <c r="FU22" s="189"/>
      <c r="FV22" s="189"/>
      <c r="FW22" s="189">
        <f t="shared" si="49"/>
        <v>0</v>
      </c>
      <c r="FX22" s="189"/>
      <c r="FY22" s="189"/>
      <c r="FZ22" s="189"/>
      <c r="GA22" s="189"/>
      <c r="GB22" s="189"/>
      <c r="GC22" s="189"/>
      <c r="GD22" s="189"/>
      <c r="GE22" s="189"/>
      <c r="GF22" s="189">
        <f t="shared" si="50"/>
        <v>0</v>
      </c>
      <c r="GG22" s="189"/>
      <c r="GH22" s="189"/>
      <c r="GI22" s="189"/>
      <c r="GJ22" s="189"/>
      <c r="GK22" s="189"/>
      <c r="GL22" s="189"/>
      <c r="GM22" s="189"/>
      <c r="GN22" s="189"/>
      <c r="GO22" s="189">
        <f t="shared" si="51"/>
        <v>0</v>
      </c>
      <c r="GP22" s="189"/>
      <c r="GQ22" s="189"/>
      <c r="GR22" s="189"/>
      <c r="GS22" s="189"/>
      <c r="GT22" s="189"/>
      <c r="GU22" s="189"/>
      <c r="GV22" s="189"/>
      <c r="GW22" s="189"/>
      <c r="GX22" s="189">
        <f t="shared" si="52"/>
        <v>0</v>
      </c>
      <c r="GY22" s="189"/>
      <c r="GZ22" s="189"/>
      <c r="HA22" s="189"/>
      <c r="HB22" s="189"/>
      <c r="HC22" s="189"/>
      <c r="HD22" s="189"/>
      <c r="HE22" s="189"/>
      <c r="HF22" s="189"/>
      <c r="HG22" s="189">
        <f t="shared" si="53"/>
        <v>0</v>
      </c>
      <c r="HH22" s="189"/>
      <c r="HI22" s="189"/>
      <c r="HJ22" s="189"/>
      <c r="HK22" s="189"/>
      <c r="HL22" s="189"/>
      <c r="HM22" s="189"/>
      <c r="HN22" s="189"/>
      <c r="HO22" s="189"/>
      <c r="HP22" s="189">
        <f t="shared" si="54"/>
        <v>0</v>
      </c>
      <c r="HQ22" s="189"/>
      <c r="HR22" s="189"/>
      <c r="HS22" s="189"/>
      <c r="HT22" s="189"/>
      <c r="HU22" s="189"/>
      <c r="HV22" s="189"/>
      <c r="HW22" s="189"/>
      <c r="HX22" s="189"/>
      <c r="HY22" s="189">
        <f t="shared" si="55"/>
        <v>0</v>
      </c>
      <c r="HZ22" s="189"/>
      <c r="IA22" s="189"/>
      <c r="IB22" s="189"/>
      <c r="IC22" s="189"/>
      <c r="ID22" s="189"/>
      <c r="IE22" s="189"/>
      <c r="IF22" s="189"/>
      <c r="IG22" s="189"/>
      <c r="IH22" s="189">
        <f t="shared" si="56"/>
        <v>0</v>
      </c>
      <c r="II22" s="189"/>
      <c r="IJ22" s="189"/>
      <c r="IK22" s="189"/>
      <c r="IL22" s="189"/>
      <c r="IM22" s="189"/>
      <c r="IN22" s="189"/>
      <c r="IO22" s="189"/>
      <c r="IP22" s="189"/>
      <c r="IQ22" s="189">
        <f t="shared" si="57"/>
        <v>0</v>
      </c>
      <c r="IR22" s="189"/>
      <c r="IS22" s="189"/>
      <c r="IT22" s="189"/>
      <c r="IU22" s="189"/>
      <c r="IV22" s="189"/>
      <c r="IW22" s="189"/>
      <c r="IX22" s="189"/>
      <c r="IY22" s="189"/>
      <c r="IZ22" s="189">
        <f t="shared" si="58"/>
        <v>0</v>
      </c>
      <c r="JA22" s="189"/>
      <c r="JB22" s="189"/>
      <c r="JC22" s="189"/>
      <c r="JD22" s="189"/>
      <c r="JE22" s="189"/>
      <c r="JF22" s="189"/>
      <c r="JG22" s="189"/>
      <c r="JH22" s="189"/>
      <c r="JI22" s="189">
        <f t="shared" si="59"/>
        <v>0</v>
      </c>
      <c r="JJ22" s="189"/>
      <c r="JK22" s="189"/>
      <c r="JL22" s="189"/>
      <c r="JM22" s="189"/>
      <c r="JN22" s="189"/>
      <c r="JO22" s="189"/>
      <c r="JP22" s="189"/>
      <c r="JQ22" s="189"/>
      <c r="JR22" s="189">
        <f t="shared" si="60"/>
        <v>0</v>
      </c>
      <c r="JS22" s="189"/>
      <c r="JT22" s="189"/>
      <c r="JU22" s="189"/>
      <c r="JV22" s="189"/>
      <c r="JW22" s="189"/>
      <c r="JX22" s="189"/>
      <c r="JY22" s="189"/>
      <c r="JZ22" s="189"/>
      <c r="KA22" s="189">
        <f t="shared" si="1"/>
        <v>0</v>
      </c>
      <c r="KB22" s="189"/>
      <c r="KC22" s="189"/>
      <c r="KD22" s="189"/>
      <c r="KE22" s="189"/>
      <c r="KF22" s="189"/>
      <c r="KG22" s="189"/>
      <c r="KH22" s="189"/>
      <c r="KI22" s="189"/>
      <c r="KJ22" s="189">
        <f t="shared" si="2"/>
        <v>0</v>
      </c>
      <c r="KK22" s="189"/>
      <c r="KL22" s="189"/>
      <c r="KM22" s="189"/>
      <c r="KN22" s="189"/>
      <c r="KO22" s="189"/>
      <c r="KP22" s="189"/>
      <c r="KQ22" s="189"/>
      <c r="KR22" s="189"/>
      <c r="KS22" s="189">
        <f t="shared" si="3"/>
        <v>0</v>
      </c>
      <c r="KT22" s="189"/>
      <c r="KU22" s="189"/>
      <c r="KV22" s="189"/>
      <c r="KW22" s="189"/>
      <c r="KX22" s="189"/>
      <c r="KY22" s="189"/>
      <c r="KZ22" s="189"/>
      <c r="LA22" s="189"/>
      <c r="LB22" s="189">
        <f t="shared" si="4"/>
        <v>0</v>
      </c>
      <c r="LC22" s="189"/>
      <c r="LD22" s="189"/>
      <c r="LE22" s="189"/>
      <c r="LF22" s="189"/>
      <c r="LG22" s="189"/>
      <c r="LH22" s="189"/>
      <c r="LI22" s="189"/>
      <c r="LJ22" s="189"/>
      <c r="LK22" s="189">
        <f t="shared" si="5"/>
        <v>0</v>
      </c>
      <c r="LL22" s="189"/>
      <c r="LM22" s="189"/>
      <c r="LN22" s="189"/>
      <c r="LO22" s="189"/>
      <c r="LP22" s="189"/>
      <c r="LQ22" s="189"/>
      <c r="LR22" s="189"/>
      <c r="LS22" s="189"/>
      <c r="LT22" s="189">
        <f t="shared" si="6"/>
        <v>0</v>
      </c>
      <c r="LU22" s="189"/>
      <c r="LV22" s="189"/>
      <c r="LW22" s="189"/>
      <c r="LX22" s="189"/>
      <c r="LY22" s="189"/>
      <c r="LZ22" s="189"/>
      <c r="MA22" s="189"/>
      <c r="MB22" s="189"/>
      <c r="MC22" s="189">
        <f t="shared" si="7"/>
        <v>0</v>
      </c>
      <c r="MD22" s="189"/>
      <c r="ME22" s="189"/>
      <c r="MF22" s="189"/>
      <c r="MG22" s="189"/>
      <c r="MH22" s="189"/>
      <c r="MI22" s="189"/>
      <c r="MJ22" s="189"/>
      <c r="MK22" s="189"/>
      <c r="ML22" s="189">
        <f t="shared" si="8"/>
        <v>0</v>
      </c>
      <c r="MM22" s="189"/>
      <c r="MN22" s="189"/>
      <c r="MO22" s="189"/>
      <c r="MP22" s="189"/>
      <c r="MQ22" s="189"/>
      <c r="MR22" s="189"/>
      <c r="MS22" s="189"/>
      <c r="MT22" s="189"/>
      <c r="MU22" s="189">
        <f t="shared" si="61"/>
        <v>0</v>
      </c>
      <c r="MV22" s="189"/>
      <c r="MW22" s="189"/>
      <c r="MX22" s="189"/>
      <c r="MY22" s="189"/>
      <c r="MZ22" s="189"/>
      <c r="NA22" s="189"/>
      <c r="NB22" s="189"/>
      <c r="NC22" s="189"/>
      <c r="ND22" s="189">
        <f t="shared" si="9"/>
        <v>0</v>
      </c>
      <c r="NE22" s="189"/>
      <c r="NF22" s="189"/>
      <c r="NG22" s="189"/>
      <c r="NH22" s="189"/>
      <c r="NI22" s="189"/>
      <c r="NJ22" s="189"/>
      <c r="NK22" s="189"/>
      <c r="NL22" s="189"/>
      <c r="NM22" s="189">
        <f t="shared" si="10"/>
        <v>0</v>
      </c>
      <c r="NN22" s="189"/>
      <c r="NO22" s="189"/>
      <c r="NP22" s="189"/>
      <c r="NQ22" s="189"/>
      <c r="NR22" s="189"/>
      <c r="NS22" s="189"/>
      <c r="NT22" s="189"/>
      <c r="NU22" s="189"/>
      <c r="NV22" s="189">
        <f t="shared" si="11"/>
        <v>0</v>
      </c>
      <c r="NW22" s="189"/>
      <c r="NX22" s="189"/>
      <c r="NY22" s="189"/>
      <c r="NZ22" s="189"/>
      <c r="OA22" s="189"/>
      <c r="OB22" s="189"/>
      <c r="OC22" s="189"/>
      <c r="OD22" s="189"/>
      <c r="OE22" s="189">
        <f t="shared" si="12"/>
        <v>0</v>
      </c>
      <c r="OF22" s="189"/>
      <c r="OG22" s="189"/>
      <c r="OH22" s="189"/>
      <c r="OI22" s="189"/>
      <c r="OJ22" s="189"/>
      <c r="OK22" s="189"/>
      <c r="OL22" s="189"/>
      <c r="OM22" s="189"/>
      <c r="ON22" s="189">
        <f t="shared" si="13"/>
        <v>0</v>
      </c>
      <c r="OO22" s="189"/>
      <c r="OP22" s="189"/>
      <c r="OQ22" s="189"/>
      <c r="OR22" s="189"/>
      <c r="OS22" s="189"/>
      <c r="OT22" s="189"/>
      <c r="OU22" s="189"/>
      <c r="OV22" s="189"/>
      <c r="OW22" s="189">
        <f t="shared" si="14"/>
        <v>0</v>
      </c>
      <c r="OX22" s="189"/>
      <c r="OY22" s="189"/>
      <c r="OZ22" s="189"/>
      <c r="PA22" s="189"/>
      <c r="PB22" s="189"/>
      <c r="PC22" s="189"/>
      <c r="PD22" s="189"/>
      <c r="PE22" s="189"/>
      <c r="PF22" s="189">
        <f t="shared" si="15"/>
        <v>0</v>
      </c>
      <c r="PG22" s="189"/>
      <c r="PH22" s="189"/>
      <c r="PI22" s="189"/>
      <c r="PJ22" s="189"/>
      <c r="PK22" s="189"/>
      <c r="PL22" s="189"/>
      <c r="PM22" s="189"/>
      <c r="PN22" s="189"/>
      <c r="PO22" s="189">
        <f t="shared" si="16"/>
        <v>0</v>
      </c>
      <c r="PP22" s="189"/>
      <c r="PQ22" s="189"/>
      <c r="PR22" s="189"/>
      <c r="PS22" s="189"/>
      <c r="PT22" s="189"/>
      <c r="PU22" s="189"/>
      <c r="PV22" s="189"/>
      <c r="PW22" s="189"/>
      <c r="PX22" s="189">
        <f t="shared" si="17"/>
        <v>0</v>
      </c>
      <c r="PY22" s="189"/>
      <c r="PZ22" s="189"/>
      <c r="QA22" s="189"/>
      <c r="QB22" s="189"/>
      <c r="QC22" s="189"/>
      <c r="QD22" s="189"/>
      <c r="QE22" s="189"/>
      <c r="QF22" s="189"/>
      <c r="QG22" s="189">
        <f t="shared" si="18"/>
        <v>0</v>
      </c>
      <c r="QH22" s="189"/>
      <c r="QI22" s="189"/>
      <c r="QJ22" s="189"/>
      <c r="QK22" s="189"/>
      <c r="QL22" s="189"/>
      <c r="QM22" s="189"/>
      <c r="QN22" s="189"/>
      <c r="QO22" s="189"/>
      <c r="QP22" s="189">
        <f t="shared" si="19"/>
        <v>0</v>
      </c>
      <c r="QQ22" s="189"/>
      <c r="QR22" s="189"/>
      <c r="QS22" s="189"/>
      <c r="QT22" s="189"/>
      <c r="QU22" s="189"/>
      <c r="QV22" s="189"/>
      <c r="QW22" s="189"/>
      <c r="QX22" s="189"/>
      <c r="QY22" s="189">
        <f t="shared" si="20"/>
        <v>0</v>
      </c>
      <c r="QZ22" s="189"/>
      <c r="RA22" s="189"/>
      <c r="RB22" s="189"/>
      <c r="RC22" s="189"/>
      <c r="RD22" s="189"/>
      <c r="RE22" s="189"/>
      <c r="RF22" s="189"/>
      <c r="RG22" s="189"/>
      <c r="RH22" s="189">
        <f t="shared" si="21"/>
        <v>0</v>
      </c>
      <c r="RI22" s="189"/>
      <c r="RJ22" s="189"/>
      <c r="RK22" s="189"/>
      <c r="RL22" s="189"/>
      <c r="RM22" s="189"/>
      <c r="RN22" s="189"/>
      <c r="RO22" s="189"/>
      <c r="RP22" s="189"/>
      <c r="RQ22" s="189">
        <f t="shared" si="22"/>
        <v>0</v>
      </c>
      <c r="RR22" s="189"/>
      <c r="RS22" s="189"/>
      <c r="RT22" s="189"/>
      <c r="RU22" s="189"/>
      <c r="RV22" s="189"/>
      <c r="RW22" s="189"/>
      <c r="RX22" s="189"/>
      <c r="RY22" s="189"/>
      <c r="RZ22" s="189">
        <f t="shared" si="23"/>
        <v>0</v>
      </c>
      <c r="SA22" s="189"/>
      <c r="SB22" s="189"/>
      <c r="SC22" s="189"/>
      <c r="SD22" s="189"/>
      <c r="SE22" s="189"/>
      <c r="SF22" s="189"/>
      <c r="SG22" s="189"/>
      <c r="SH22" s="189"/>
      <c r="SI22" s="189">
        <f t="shared" si="24"/>
        <v>0</v>
      </c>
      <c r="SJ22" s="189"/>
      <c r="SK22" s="189"/>
      <c r="SL22" s="189"/>
      <c r="SM22" s="189"/>
      <c r="SN22" s="189"/>
      <c r="SO22" s="189"/>
      <c r="SP22" s="189"/>
      <c r="SQ22" s="189"/>
      <c r="SR22" s="189">
        <f t="shared" si="25"/>
        <v>0</v>
      </c>
      <c r="SS22" s="189"/>
      <c r="ST22" s="189"/>
      <c r="SU22" s="189"/>
      <c r="SV22" s="189"/>
      <c r="SW22" s="189"/>
      <c r="SX22" s="189"/>
      <c r="SY22" s="189"/>
      <c r="SZ22" s="189"/>
      <c r="TA22" s="189">
        <f t="shared" si="26"/>
        <v>0</v>
      </c>
      <c r="TB22" s="189"/>
      <c r="TC22" s="189"/>
      <c r="TD22" s="189"/>
      <c r="TE22" s="189"/>
      <c r="TF22" s="189"/>
      <c r="TG22" s="189"/>
      <c r="TH22" s="189"/>
      <c r="TI22" s="189"/>
      <c r="TJ22" s="189">
        <f t="shared" si="27"/>
        <v>0</v>
      </c>
      <c r="TK22" s="189"/>
      <c r="TL22" s="189"/>
      <c r="TM22" s="189"/>
      <c r="TN22" s="189"/>
      <c r="TO22" s="189"/>
      <c r="TP22" s="189"/>
      <c r="TQ22" s="189"/>
      <c r="TR22" s="189"/>
      <c r="TS22" s="189">
        <f t="shared" si="28"/>
        <v>0</v>
      </c>
      <c r="TT22" s="189"/>
      <c r="TU22" s="189"/>
      <c r="TV22" s="189"/>
      <c r="TW22" s="189"/>
      <c r="TX22" s="189"/>
      <c r="TY22" s="189"/>
      <c r="TZ22" s="189"/>
      <c r="UA22" s="189"/>
      <c r="UB22" s="189">
        <f t="shared" si="29"/>
        <v>0</v>
      </c>
      <c r="UC22" s="189"/>
      <c r="UD22" s="189"/>
      <c r="UE22" s="189"/>
      <c r="UF22" s="189"/>
      <c r="UG22" s="189"/>
      <c r="UH22" s="189"/>
      <c r="UI22" s="189"/>
      <c r="UJ22" s="189"/>
    </row>
    <row r="23" spans="1:556" x14ac:dyDescent="0.2">
      <c r="A23" s="186" t="s">
        <v>460</v>
      </c>
      <c r="B23" s="125"/>
      <c r="C23" s="187" t="s">
        <v>460</v>
      </c>
      <c r="D23" s="187"/>
      <c r="E23" s="126"/>
      <c r="F23" s="187" t="s">
        <v>460</v>
      </c>
      <c r="G23" s="187"/>
      <c r="H23" s="126"/>
      <c r="I23" s="187" t="s">
        <v>460</v>
      </c>
      <c r="J23" s="187"/>
      <c r="K23" s="126"/>
      <c r="L23" s="187" t="s">
        <v>460</v>
      </c>
      <c r="M23" s="187"/>
      <c r="N23" s="126"/>
      <c r="O23" s="187" t="s">
        <v>460</v>
      </c>
      <c r="P23" s="187"/>
      <c r="Q23" s="126"/>
      <c r="R23" s="187" t="s">
        <v>460</v>
      </c>
      <c r="S23" s="187"/>
      <c r="T23" s="126"/>
      <c r="U23" s="187" t="s">
        <v>460</v>
      </c>
      <c r="V23" s="187"/>
      <c r="W23" s="126"/>
      <c r="X23" s="187" t="s">
        <v>460</v>
      </c>
      <c r="Y23" s="187"/>
      <c r="Z23" s="126"/>
      <c r="AA23" s="187" t="s">
        <v>460</v>
      </c>
      <c r="AB23" s="187"/>
      <c r="AC23" s="126"/>
      <c r="AD23" s="187" t="s">
        <v>460</v>
      </c>
      <c r="AE23" s="187"/>
      <c r="AF23" s="126"/>
      <c r="AG23" s="188"/>
      <c r="AH23" s="188"/>
      <c r="AI23" s="173">
        <f t="shared" si="30"/>
        <v>0</v>
      </c>
      <c r="AJ23" s="187"/>
      <c r="AK23" s="144" t="s">
        <v>460</v>
      </c>
      <c r="AL23" s="144" t="s">
        <v>460</v>
      </c>
      <c r="AM23" s="144" t="s">
        <v>460</v>
      </c>
      <c r="AN23" s="144" t="s">
        <v>460</v>
      </c>
      <c r="AO23" s="144" t="s">
        <v>460</v>
      </c>
      <c r="AP23" s="144" t="s">
        <v>460</v>
      </c>
      <c r="AQ23" s="144" t="s">
        <v>460</v>
      </c>
      <c r="AR23" s="144" t="s">
        <v>460</v>
      </c>
      <c r="AS23" s="144" t="s">
        <v>460</v>
      </c>
      <c r="AT23" s="144" t="s">
        <v>460</v>
      </c>
      <c r="AU23" s="144" t="s">
        <v>460</v>
      </c>
      <c r="AV23" s="144" t="s">
        <v>460</v>
      </c>
      <c r="AW23" s="144" t="s">
        <v>460</v>
      </c>
      <c r="AX23" s="144" t="s">
        <v>460</v>
      </c>
      <c r="AY23" s="144" t="s">
        <v>460</v>
      </c>
      <c r="AZ23" s="144" t="s">
        <v>460</v>
      </c>
      <c r="BA23" s="144" t="s">
        <v>460</v>
      </c>
      <c r="BB23" s="144" t="s">
        <v>460</v>
      </c>
      <c r="BC23" s="144" t="s">
        <v>460</v>
      </c>
      <c r="BD23" s="144" t="s">
        <v>460</v>
      </c>
      <c r="BE23" s="144" t="s">
        <v>460</v>
      </c>
      <c r="BF23" s="144" t="s">
        <v>460</v>
      </c>
      <c r="BG23" s="144" t="s">
        <v>460</v>
      </c>
      <c r="BH23" s="144" t="s">
        <v>460</v>
      </c>
      <c r="BI23" s="144" t="s">
        <v>460</v>
      </c>
      <c r="BJ23" s="144" t="s">
        <v>460</v>
      </c>
      <c r="BK23" s="144" t="s">
        <v>460</v>
      </c>
      <c r="BL23" s="144" t="s">
        <v>460</v>
      </c>
      <c r="BM23" s="144" t="s">
        <v>460</v>
      </c>
      <c r="BN23" s="144" t="s">
        <v>460</v>
      </c>
      <c r="BO23" s="144" t="s">
        <v>460</v>
      </c>
      <c r="BP23" s="144" t="s">
        <v>460</v>
      </c>
      <c r="BQ23" s="144" t="s">
        <v>460</v>
      </c>
      <c r="BR23" s="144" t="s">
        <v>460</v>
      </c>
      <c r="BS23" s="144" t="s">
        <v>460</v>
      </c>
      <c r="BT23" s="144" t="s">
        <v>460</v>
      </c>
      <c r="BU23" s="144" t="s">
        <v>460</v>
      </c>
      <c r="BV23" s="144" t="s">
        <v>460</v>
      </c>
      <c r="BW23" s="144" t="s">
        <v>460</v>
      </c>
      <c r="BX23" s="144" t="s">
        <v>460</v>
      </c>
      <c r="BY23" s="144" t="s">
        <v>460</v>
      </c>
      <c r="BZ23" s="144" t="s">
        <v>460</v>
      </c>
      <c r="CA23" s="144" t="s">
        <v>460</v>
      </c>
      <c r="CB23" s="144" t="s">
        <v>460</v>
      </c>
      <c r="CC23" s="144" t="s">
        <v>460</v>
      </c>
      <c r="CD23" s="144" t="s">
        <v>460</v>
      </c>
      <c r="CE23" s="144" t="s">
        <v>460</v>
      </c>
      <c r="CF23" s="144" t="s">
        <v>460</v>
      </c>
      <c r="CG23" s="144" t="s">
        <v>460</v>
      </c>
      <c r="CH23" s="144" t="s">
        <v>460</v>
      </c>
      <c r="CI23" s="144" t="s">
        <v>460</v>
      </c>
      <c r="CJ23" s="144" t="s">
        <v>460</v>
      </c>
      <c r="CK23" s="189">
        <f t="shared" si="31"/>
        <v>0</v>
      </c>
      <c r="CL23" s="189">
        <f t="shared" si="32"/>
        <v>0</v>
      </c>
      <c r="CM23" s="189">
        <f t="shared" si="33"/>
        <v>0</v>
      </c>
      <c r="CN23" s="189">
        <f t="shared" si="34"/>
        <v>0</v>
      </c>
      <c r="CO23" s="189">
        <f t="shared" si="35"/>
        <v>0</v>
      </c>
      <c r="CP23" s="189">
        <f t="shared" si="36"/>
        <v>0</v>
      </c>
      <c r="CQ23" s="189">
        <f t="shared" si="37"/>
        <v>0</v>
      </c>
      <c r="CR23" s="189">
        <f t="shared" si="38"/>
        <v>0</v>
      </c>
      <c r="CS23" s="189">
        <f t="shared" si="39"/>
        <v>0</v>
      </c>
      <c r="CT23" s="189">
        <f t="shared" si="40"/>
        <v>0</v>
      </c>
      <c r="CU23" s="189"/>
      <c r="CV23" s="189"/>
      <c r="CW23" s="189"/>
      <c r="CX23" s="189"/>
      <c r="CY23" s="189"/>
      <c r="CZ23" s="189"/>
      <c r="DA23" s="189"/>
      <c r="DB23" s="189"/>
      <c r="DC23" s="189">
        <f t="shared" si="41"/>
        <v>0</v>
      </c>
      <c r="DD23" s="189"/>
      <c r="DE23" s="189"/>
      <c r="DF23" s="189"/>
      <c r="DG23" s="189"/>
      <c r="DH23" s="189"/>
      <c r="DI23" s="189"/>
      <c r="DJ23" s="189"/>
      <c r="DK23" s="189"/>
      <c r="DL23" s="189">
        <f t="shared" si="42"/>
        <v>0</v>
      </c>
      <c r="DM23" s="189"/>
      <c r="DN23" s="189"/>
      <c r="DO23" s="189"/>
      <c r="DP23" s="189"/>
      <c r="DQ23" s="189"/>
      <c r="DR23" s="189"/>
      <c r="DS23" s="189"/>
      <c r="DT23" s="189"/>
      <c r="DU23" s="189">
        <f t="shared" si="43"/>
        <v>0</v>
      </c>
      <c r="DV23" s="189"/>
      <c r="DW23" s="189"/>
      <c r="DX23" s="189"/>
      <c r="DY23" s="189"/>
      <c r="DZ23" s="189"/>
      <c r="EA23" s="189"/>
      <c r="EB23" s="189"/>
      <c r="EC23" s="189"/>
      <c r="ED23" s="189">
        <f t="shared" si="44"/>
        <v>0</v>
      </c>
      <c r="EE23" s="189"/>
      <c r="EF23" s="189"/>
      <c r="EG23" s="189"/>
      <c r="EH23" s="189"/>
      <c r="EI23" s="189"/>
      <c r="EJ23" s="189"/>
      <c r="EK23" s="189"/>
      <c r="EL23" s="189"/>
      <c r="EM23" s="189">
        <f t="shared" si="45"/>
        <v>0</v>
      </c>
      <c r="EN23" s="189"/>
      <c r="EO23" s="189"/>
      <c r="EP23" s="189"/>
      <c r="EQ23" s="189"/>
      <c r="ER23" s="189"/>
      <c r="ES23" s="189"/>
      <c r="ET23" s="189"/>
      <c r="EU23" s="189"/>
      <c r="EV23" s="189">
        <f t="shared" si="46"/>
        <v>0</v>
      </c>
      <c r="EW23" s="189"/>
      <c r="EX23" s="189"/>
      <c r="EY23" s="189"/>
      <c r="EZ23" s="189"/>
      <c r="FA23" s="189"/>
      <c r="FB23" s="189"/>
      <c r="FC23" s="189"/>
      <c r="FD23" s="189"/>
      <c r="FE23" s="189">
        <f t="shared" si="47"/>
        <v>0</v>
      </c>
      <c r="FF23" s="189"/>
      <c r="FG23" s="189"/>
      <c r="FH23" s="189"/>
      <c r="FI23" s="189"/>
      <c r="FJ23" s="189"/>
      <c r="FK23" s="189"/>
      <c r="FL23" s="189"/>
      <c r="FM23" s="189"/>
      <c r="FN23" s="189">
        <f t="shared" si="48"/>
        <v>0</v>
      </c>
      <c r="FO23" s="189"/>
      <c r="FP23" s="189"/>
      <c r="FQ23" s="189"/>
      <c r="FR23" s="189"/>
      <c r="FS23" s="189"/>
      <c r="FT23" s="189"/>
      <c r="FU23" s="189"/>
      <c r="FV23" s="189"/>
      <c r="FW23" s="189">
        <f t="shared" si="49"/>
        <v>0</v>
      </c>
      <c r="FX23" s="189"/>
      <c r="FY23" s="189"/>
      <c r="FZ23" s="189"/>
      <c r="GA23" s="189"/>
      <c r="GB23" s="189"/>
      <c r="GC23" s="189"/>
      <c r="GD23" s="189"/>
      <c r="GE23" s="189"/>
      <c r="GF23" s="189">
        <f t="shared" si="50"/>
        <v>0</v>
      </c>
      <c r="GG23" s="189"/>
      <c r="GH23" s="189"/>
      <c r="GI23" s="189"/>
      <c r="GJ23" s="189"/>
      <c r="GK23" s="189"/>
      <c r="GL23" s="189"/>
      <c r="GM23" s="189"/>
      <c r="GN23" s="189"/>
      <c r="GO23" s="189">
        <f t="shared" si="51"/>
        <v>0</v>
      </c>
      <c r="GP23" s="189"/>
      <c r="GQ23" s="189"/>
      <c r="GR23" s="189"/>
      <c r="GS23" s="189"/>
      <c r="GT23" s="189"/>
      <c r="GU23" s="189"/>
      <c r="GV23" s="189"/>
      <c r="GW23" s="189"/>
      <c r="GX23" s="189">
        <f t="shared" si="52"/>
        <v>0</v>
      </c>
      <c r="GY23" s="189"/>
      <c r="GZ23" s="189"/>
      <c r="HA23" s="189"/>
      <c r="HB23" s="189"/>
      <c r="HC23" s="189"/>
      <c r="HD23" s="189"/>
      <c r="HE23" s="189"/>
      <c r="HF23" s="189"/>
      <c r="HG23" s="189">
        <f t="shared" si="53"/>
        <v>0</v>
      </c>
      <c r="HH23" s="189"/>
      <c r="HI23" s="189"/>
      <c r="HJ23" s="189"/>
      <c r="HK23" s="189"/>
      <c r="HL23" s="189"/>
      <c r="HM23" s="189"/>
      <c r="HN23" s="189"/>
      <c r="HO23" s="189"/>
      <c r="HP23" s="189">
        <f t="shared" si="54"/>
        <v>0</v>
      </c>
      <c r="HQ23" s="189"/>
      <c r="HR23" s="189"/>
      <c r="HS23" s="189"/>
      <c r="HT23" s="189"/>
      <c r="HU23" s="189"/>
      <c r="HV23" s="189"/>
      <c r="HW23" s="189"/>
      <c r="HX23" s="189"/>
      <c r="HY23" s="189">
        <f t="shared" si="55"/>
        <v>0</v>
      </c>
      <c r="HZ23" s="189"/>
      <c r="IA23" s="189"/>
      <c r="IB23" s="189"/>
      <c r="IC23" s="189"/>
      <c r="ID23" s="189"/>
      <c r="IE23" s="189"/>
      <c r="IF23" s="189"/>
      <c r="IG23" s="189"/>
      <c r="IH23" s="189">
        <f t="shared" si="56"/>
        <v>0</v>
      </c>
      <c r="II23" s="189"/>
      <c r="IJ23" s="189"/>
      <c r="IK23" s="189"/>
      <c r="IL23" s="189"/>
      <c r="IM23" s="189"/>
      <c r="IN23" s="189"/>
      <c r="IO23" s="189"/>
      <c r="IP23" s="189"/>
      <c r="IQ23" s="189">
        <f t="shared" si="57"/>
        <v>0</v>
      </c>
      <c r="IR23" s="189"/>
      <c r="IS23" s="189"/>
      <c r="IT23" s="189"/>
      <c r="IU23" s="189"/>
      <c r="IV23" s="189"/>
      <c r="IW23" s="189"/>
      <c r="IX23" s="189"/>
      <c r="IY23" s="189"/>
      <c r="IZ23" s="189">
        <f t="shared" si="58"/>
        <v>0</v>
      </c>
      <c r="JA23" s="189"/>
      <c r="JB23" s="189"/>
      <c r="JC23" s="189"/>
      <c r="JD23" s="189"/>
      <c r="JE23" s="189"/>
      <c r="JF23" s="189"/>
      <c r="JG23" s="189"/>
      <c r="JH23" s="189"/>
      <c r="JI23" s="189">
        <f t="shared" si="59"/>
        <v>0</v>
      </c>
      <c r="JJ23" s="189"/>
      <c r="JK23" s="189"/>
      <c r="JL23" s="189"/>
      <c r="JM23" s="189"/>
      <c r="JN23" s="189"/>
      <c r="JO23" s="189"/>
      <c r="JP23" s="189"/>
      <c r="JQ23" s="189"/>
      <c r="JR23" s="189">
        <f t="shared" si="60"/>
        <v>0</v>
      </c>
      <c r="JS23" s="189"/>
      <c r="JT23" s="189"/>
      <c r="JU23" s="189"/>
      <c r="JV23" s="189"/>
      <c r="JW23" s="189"/>
      <c r="JX23" s="189"/>
      <c r="JY23" s="189"/>
      <c r="JZ23" s="189"/>
      <c r="KA23" s="189">
        <f t="shared" si="1"/>
        <v>0</v>
      </c>
      <c r="KB23" s="189"/>
      <c r="KC23" s="189"/>
      <c r="KD23" s="189"/>
      <c r="KE23" s="189"/>
      <c r="KF23" s="189"/>
      <c r="KG23" s="189"/>
      <c r="KH23" s="189"/>
      <c r="KI23" s="189"/>
      <c r="KJ23" s="189">
        <f t="shared" si="2"/>
        <v>0</v>
      </c>
      <c r="KK23" s="189"/>
      <c r="KL23" s="189"/>
      <c r="KM23" s="189"/>
      <c r="KN23" s="189"/>
      <c r="KO23" s="189"/>
      <c r="KP23" s="189"/>
      <c r="KQ23" s="189"/>
      <c r="KR23" s="189"/>
      <c r="KS23" s="189">
        <f t="shared" si="3"/>
        <v>0</v>
      </c>
      <c r="KT23" s="189"/>
      <c r="KU23" s="189"/>
      <c r="KV23" s="189"/>
      <c r="KW23" s="189"/>
      <c r="KX23" s="189"/>
      <c r="KY23" s="189"/>
      <c r="KZ23" s="189"/>
      <c r="LA23" s="189"/>
      <c r="LB23" s="189">
        <f t="shared" si="4"/>
        <v>0</v>
      </c>
      <c r="LC23" s="189"/>
      <c r="LD23" s="189"/>
      <c r="LE23" s="189"/>
      <c r="LF23" s="189"/>
      <c r="LG23" s="189"/>
      <c r="LH23" s="189"/>
      <c r="LI23" s="189"/>
      <c r="LJ23" s="189"/>
      <c r="LK23" s="189">
        <f t="shared" si="5"/>
        <v>0</v>
      </c>
      <c r="LL23" s="189"/>
      <c r="LM23" s="189"/>
      <c r="LN23" s="189"/>
      <c r="LO23" s="189"/>
      <c r="LP23" s="189"/>
      <c r="LQ23" s="189"/>
      <c r="LR23" s="189"/>
      <c r="LS23" s="189"/>
      <c r="LT23" s="189">
        <f t="shared" si="6"/>
        <v>0</v>
      </c>
      <c r="LU23" s="189"/>
      <c r="LV23" s="189"/>
      <c r="LW23" s="189"/>
      <c r="LX23" s="189"/>
      <c r="LY23" s="189"/>
      <c r="LZ23" s="189"/>
      <c r="MA23" s="189"/>
      <c r="MB23" s="189"/>
      <c r="MC23" s="189">
        <f t="shared" si="7"/>
        <v>0</v>
      </c>
      <c r="MD23" s="189"/>
      <c r="ME23" s="189"/>
      <c r="MF23" s="189"/>
      <c r="MG23" s="189"/>
      <c r="MH23" s="189"/>
      <c r="MI23" s="189"/>
      <c r="MJ23" s="189"/>
      <c r="MK23" s="189"/>
      <c r="ML23" s="189">
        <f t="shared" si="8"/>
        <v>0</v>
      </c>
      <c r="MM23" s="189"/>
      <c r="MN23" s="189"/>
      <c r="MO23" s="189"/>
      <c r="MP23" s="189"/>
      <c r="MQ23" s="189"/>
      <c r="MR23" s="189"/>
      <c r="MS23" s="189"/>
      <c r="MT23" s="189"/>
      <c r="MU23" s="189">
        <f t="shared" si="61"/>
        <v>0</v>
      </c>
      <c r="MV23" s="189"/>
      <c r="MW23" s="189"/>
      <c r="MX23" s="189"/>
      <c r="MY23" s="189"/>
      <c r="MZ23" s="189"/>
      <c r="NA23" s="189"/>
      <c r="NB23" s="189"/>
      <c r="NC23" s="189"/>
      <c r="ND23" s="189">
        <f t="shared" si="9"/>
        <v>0</v>
      </c>
      <c r="NE23" s="189"/>
      <c r="NF23" s="189"/>
      <c r="NG23" s="189"/>
      <c r="NH23" s="189"/>
      <c r="NI23" s="189"/>
      <c r="NJ23" s="189"/>
      <c r="NK23" s="189"/>
      <c r="NL23" s="189"/>
      <c r="NM23" s="189">
        <f t="shared" si="10"/>
        <v>0</v>
      </c>
      <c r="NN23" s="189"/>
      <c r="NO23" s="189"/>
      <c r="NP23" s="189"/>
      <c r="NQ23" s="189"/>
      <c r="NR23" s="189"/>
      <c r="NS23" s="189"/>
      <c r="NT23" s="189"/>
      <c r="NU23" s="189"/>
      <c r="NV23" s="189">
        <f t="shared" si="11"/>
        <v>0</v>
      </c>
      <c r="NW23" s="189"/>
      <c r="NX23" s="189"/>
      <c r="NY23" s="189"/>
      <c r="NZ23" s="189"/>
      <c r="OA23" s="189"/>
      <c r="OB23" s="189"/>
      <c r="OC23" s="189"/>
      <c r="OD23" s="189"/>
      <c r="OE23" s="189">
        <f t="shared" si="12"/>
        <v>0</v>
      </c>
      <c r="OF23" s="189"/>
      <c r="OG23" s="189"/>
      <c r="OH23" s="189"/>
      <c r="OI23" s="189"/>
      <c r="OJ23" s="189"/>
      <c r="OK23" s="189"/>
      <c r="OL23" s="189"/>
      <c r="OM23" s="189"/>
      <c r="ON23" s="189">
        <f t="shared" si="13"/>
        <v>0</v>
      </c>
      <c r="OO23" s="189"/>
      <c r="OP23" s="189"/>
      <c r="OQ23" s="189"/>
      <c r="OR23" s="189"/>
      <c r="OS23" s="189"/>
      <c r="OT23" s="189"/>
      <c r="OU23" s="189"/>
      <c r="OV23" s="189"/>
      <c r="OW23" s="189">
        <f t="shared" si="14"/>
        <v>0</v>
      </c>
      <c r="OX23" s="189"/>
      <c r="OY23" s="189"/>
      <c r="OZ23" s="189"/>
      <c r="PA23" s="189"/>
      <c r="PB23" s="189"/>
      <c r="PC23" s="189"/>
      <c r="PD23" s="189"/>
      <c r="PE23" s="189"/>
      <c r="PF23" s="189">
        <f t="shared" si="15"/>
        <v>0</v>
      </c>
      <c r="PG23" s="189"/>
      <c r="PH23" s="189"/>
      <c r="PI23" s="189"/>
      <c r="PJ23" s="189"/>
      <c r="PK23" s="189"/>
      <c r="PL23" s="189"/>
      <c r="PM23" s="189"/>
      <c r="PN23" s="189"/>
      <c r="PO23" s="189">
        <f t="shared" si="16"/>
        <v>0</v>
      </c>
      <c r="PP23" s="189"/>
      <c r="PQ23" s="189"/>
      <c r="PR23" s="189"/>
      <c r="PS23" s="189"/>
      <c r="PT23" s="189"/>
      <c r="PU23" s="189"/>
      <c r="PV23" s="189"/>
      <c r="PW23" s="189"/>
      <c r="PX23" s="189">
        <f t="shared" si="17"/>
        <v>0</v>
      </c>
      <c r="PY23" s="189"/>
      <c r="PZ23" s="189"/>
      <c r="QA23" s="189"/>
      <c r="QB23" s="189"/>
      <c r="QC23" s="189"/>
      <c r="QD23" s="189"/>
      <c r="QE23" s="189"/>
      <c r="QF23" s="189"/>
      <c r="QG23" s="189">
        <f t="shared" si="18"/>
        <v>0</v>
      </c>
      <c r="QH23" s="189"/>
      <c r="QI23" s="189"/>
      <c r="QJ23" s="189"/>
      <c r="QK23" s="189"/>
      <c r="QL23" s="189"/>
      <c r="QM23" s="189"/>
      <c r="QN23" s="189"/>
      <c r="QO23" s="189"/>
      <c r="QP23" s="189">
        <f t="shared" si="19"/>
        <v>0</v>
      </c>
      <c r="QQ23" s="189"/>
      <c r="QR23" s="189"/>
      <c r="QS23" s="189"/>
      <c r="QT23" s="189"/>
      <c r="QU23" s="189"/>
      <c r="QV23" s="189"/>
      <c r="QW23" s="189"/>
      <c r="QX23" s="189"/>
      <c r="QY23" s="189">
        <f t="shared" si="20"/>
        <v>0</v>
      </c>
      <c r="QZ23" s="189"/>
      <c r="RA23" s="189"/>
      <c r="RB23" s="189"/>
      <c r="RC23" s="189"/>
      <c r="RD23" s="189"/>
      <c r="RE23" s="189"/>
      <c r="RF23" s="189"/>
      <c r="RG23" s="189"/>
      <c r="RH23" s="189">
        <f t="shared" si="21"/>
        <v>0</v>
      </c>
      <c r="RI23" s="189"/>
      <c r="RJ23" s="189"/>
      <c r="RK23" s="189"/>
      <c r="RL23" s="189"/>
      <c r="RM23" s="189"/>
      <c r="RN23" s="189"/>
      <c r="RO23" s="189"/>
      <c r="RP23" s="189"/>
      <c r="RQ23" s="189">
        <f t="shared" si="22"/>
        <v>0</v>
      </c>
      <c r="RR23" s="189"/>
      <c r="RS23" s="189"/>
      <c r="RT23" s="189"/>
      <c r="RU23" s="189"/>
      <c r="RV23" s="189"/>
      <c r="RW23" s="189"/>
      <c r="RX23" s="189"/>
      <c r="RY23" s="189"/>
      <c r="RZ23" s="189">
        <f t="shared" si="23"/>
        <v>0</v>
      </c>
      <c r="SA23" s="189"/>
      <c r="SB23" s="189"/>
      <c r="SC23" s="189"/>
      <c r="SD23" s="189"/>
      <c r="SE23" s="189"/>
      <c r="SF23" s="189"/>
      <c r="SG23" s="189"/>
      <c r="SH23" s="189"/>
      <c r="SI23" s="189">
        <f t="shared" si="24"/>
        <v>0</v>
      </c>
      <c r="SJ23" s="189"/>
      <c r="SK23" s="189"/>
      <c r="SL23" s="189"/>
      <c r="SM23" s="189"/>
      <c r="SN23" s="189"/>
      <c r="SO23" s="189"/>
      <c r="SP23" s="189"/>
      <c r="SQ23" s="189"/>
      <c r="SR23" s="189">
        <f t="shared" si="25"/>
        <v>0</v>
      </c>
      <c r="SS23" s="189"/>
      <c r="ST23" s="189"/>
      <c r="SU23" s="189"/>
      <c r="SV23" s="189"/>
      <c r="SW23" s="189"/>
      <c r="SX23" s="189"/>
      <c r="SY23" s="189"/>
      <c r="SZ23" s="189"/>
      <c r="TA23" s="189">
        <f t="shared" si="26"/>
        <v>0</v>
      </c>
      <c r="TB23" s="189"/>
      <c r="TC23" s="189"/>
      <c r="TD23" s="189"/>
      <c r="TE23" s="189"/>
      <c r="TF23" s="189"/>
      <c r="TG23" s="189"/>
      <c r="TH23" s="189"/>
      <c r="TI23" s="189"/>
      <c r="TJ23" s="189">
        <f t="shared" si="27"/>
        <v>0</v>
      </c>
      <c r="TK23" s="189"/>
      <c r="TL23" s="189"/>
      <c r="TM23" s="189"/>
      <c r="TN23" s="189"/>
      <c r="TO23" s="189"/>
      <c r="TP23" s="189"/>
      <c r="TQ23" s="189"/>
      <c r="TR23" s="189"/>
      <c r="TS23" s="189">
        <f t="shared" si="28"/>
        <v>0</v>
      </c>
      <c r="TT23" s="189"/>
      <c r="TU23" s="189"/>
      <c r="TV23" s="189"/>
      <c r="TW23" s="189"/>
      <c r="TX23" s="189"/>
      <c r="TY23" s="189"/>
      <c r="TZ23" s="189"/>
      <c r="UA23" s="189"/>
      <c r="UB23" s="189">
        <f t="shared" si="29"/>
        <v>0</v>
      </c>
      <c r="UC23" s="189"/>
      <c r="UD23" s="189"/>
      <c r="UE23" s="189"/>
      <c r="UF23" s="189"/>
      <c r="UG23" s="189"/>
      <c r="UH23" s="189"/>
      <c r="UI23" s="189"/>
      <c r="UJ23" s="189"/>
    </row>
    <row r="24" spans="1:556" x14ac:dyDescent="0.2">
      <c r="A24" s="186" t="s">
        <v>460</v>
      </c>
      <c r="B24" s="125"/>
      <c r="C24" s="187" t="s">
        <v>460</v>
      </c>
      <c r="D24" s="187"/>
      <c r="E24" s="126"/>
      <c r="F24" s="187" t="s">
        <v>460</v>
      </c>
      <c r="G24" s="187"/>
      <c r="H24" s="126"/>
      <c r="I24" s="187" t="s">
        <v>460</v>
      </c>
      <c r="J24" s="187"/>
      <c r="K24" s="126"/>
      <c r="L24" s="187" t="s">
        <v>460</v>
      </c>
      <c r="M24" s="187"/>
      <c r="N24" s="126"/>
      <c r="O24" s="187" t="s">
        <v>460</v>
      </c>
      <c r="P24" s="187"/>
      <c r="Q24" s="126"/>
      <c r="R24" s="187" t="s">
        <v>460</v>
      </c>
      <c r="S24" s="187"/>
      <c r="T24" s="126"/>
      <c r="U24" s="187" t="s">
        <v>460</v>
      </c>
      <c r="V24" s="187"/>
      <c r="W24" s="126"/>
      <c r="X24" s="187" t="s">
        <v>460</v>
      </c>
      <c r="Y24" s="187"/>
      <c r="Z24" s="126"/>
      <c r="AA24" s="187" t="s">
        <v>460</v>
      </c>
      <c r="AB24" s="187"/>
      <c r="AC24" s="126"/>
      <c r="AD24" s="187" t="s">
        <v>460</v>
      </c>
      <c r="AE24" s="187"/>
      <c r="AF24" s="126"/>
      <c r="AG24" s="188"/>
      <c r="AH24" s="188"/>
      <c r="AI24" s="173">
        <f t="shared" si="30"/>
        <v>0</v>
      </c>
      <c r="AJ24" s="187"/>
      <c r="AK24" s="144" t="s">
        <v>460</v>
      </c>
      <c r="AL24" s="144" t="s">
        <v>460</v>
      </c>
      <c r="AM24" s="144" t="s">
        <v>460</v>
      </c>
      <c r="AN24" s="144" t="s">
        <v>460</v>
      </c>
      <c r="AO24" s="144" t="s">
        <v>460</v>
      </c>
      <c r="AP24" s="144" t="s">
        <v>460</v>
      </c>
      <c r="AQ24" s="144" t="s">
        <v>460</v>
      </c>
      <c r="AR24" s="144" t="s">
        <v>460</v>
      </c>
      <c r="AS24" s="144" t="s">
        <v>460</v>
      </c>
      <c r="AT24" s="144" t="s">
        <v>460</v>
      </c>
      <c r="AU24" s="144" t="s">
        <v>460</v>
      </c>
      <c r="AV24" s="144" t="s">
        <v>460</v>
      </c>
      <c r="AW24" s="144" t="s">
        <v>460</v>
      </c>
      <c r="AX24" s="144" t="s">
        <v>460</v>
      </c>
      <c r="AY24" s="144" t="s">
        <v>460</v>
      </c>
      <c r="AZ24" s="144" t="s">
        <v>460</v>
      </c>
      <c r="BA24" s="144" t="s">
        <v>460</v>
      </c>
      <c r="BB24" s="144" t="s">
        <v>460</v>
      </c>
      <c r="BC24" s="144" t="s">
        <v>460</v>
      </c>
      <c r="BD24" s="144" t="s">
        <v>460</v>
      </c>
      <c r="BE24" s="144" t="s">
        <v>460</v>
      </c>
      <c r="BF24" s="144" t="s">
        <v>460</v>
      </c>
      <c r="BG24" s="144" t="s">
        <v>460</v>
      </c>
      <c r="BH24" s="144" t="s">
        <v>460</v>
      </c>
      <c r="BI24" s="144" t="s">
        <v>460</v>
      </c>
      <c r="BJ24" s="144" t="s">
        <v>460</v>
      </c>
      <c r="BK24" s="144" t="s">
        <v>460</v>
      </c>
      <c r="BL24" s="144" t="s">
        <v>460</v>
      </c>
      <c r="BM24" s="144" t="s">
        <v>460</v>
      </c>
      <c r="BN24" s="144" t="s">
        <v>460</v>
      </c>
      <c r="BO24" s="144" t="s">
        <v>460</v>
      </c>
      <c r="BP24" s="144" t="s">
        <v>460</v>
      </c>
      <c r="BQ24" s="144" t="s">
        <v>460</v>
      </c>
      <c r="BR24" s="144" t="s">
        <v>460</v>
      </c>
      <c r="BS24" s="144" t="s">
        <v>460</v>
      </c>
      <c r="BT24" s="144" t="s">
        <v>460</v>
      </c>
      <c r="BU24" s="144" t="s">
        <v>460</v>
      </c>
      <c r="BV24" s="144" t="s">
        <v>460</v>
      </c>
      <c r="BW24" s="144" t="s">
        <v>460</v>
      </c>
      <c r="BX24" s="144" t="s">
        <v>460</v>
      </c>
      <c r="BY24" s="144" t="s">
        <v>460</v>
      </c>
      <c r="BZ24" s="144" t="s">
        <v>460</v>
      </c>
      <c r="CA24" s="144" t="s">
        <v>460</v>
      </c>
      <c r="CB24" s="144" t="s">
        <v>460</v>
      </c>
      <c r="CC24" s="144" t="s">
        <v>460</v>
      </c>
      <c r="CD24" s="144" t="s">
        <v>460</v>
      </c>
      <c r="CE24" s="144" t="s">
        <v>460</v>
      </c>
      <c r="CF24" s="144" t="s">
        <v>460</v>
      </c>
      <c r="CG24" s="144" t="s">
        <v>460</v>
      </c>
      <c r="CH24" s="144" t="s">
        <v>460</v>
      </c>
      <c r="CI24" s="144" t="s">
        <v>460</v>
      </c>
      <c r="CJ24" s="144" t="s">
        <v>460</v>
      </c>
      <c r="CK24" s="189">
        <f t="shared" si="31"/>
        <v>0</v>
      </c>
      <c r="CL24" s="189">
        <f t="shared" si="32"/>
        <v>0</v>
      </c>
      <c r="CM24" s="189">
        <f t="shared" si="33"/>
        <v>0</v>
      </c>
      <c r="CN24" s="189">
        <f t="shared" si="34"/>
        <v>0</v>
      </c>
      <c r="CO24" s="189">
        <f t="shared" si="35"/>
        <v>0</v>
      </c>
      <c r="CP24" s="189">
        <f t="shared" si="36"/>
        <v>0</v>
      </c>
      <c r="CQ24" s="189">
        <f t="shared" si="37"/>
        <v>0</v>
      </c>
      <c r="CR24" s="189">
        <f t="shared" si="38"/>
        <v>0</v>
      </c>
      <c r="CS24" s="189">
        <f t="shared" si="39"/>
        <v>0</v>
      </c>
      <c r="CT24" s="189">
        <f t="shared" si="40"/>
        <v>0</v>
      </c>
      <c r="CU24" s="189"/>
      <c r="CV24" s="189"/>
      <c r="CW24" s="189"/>
      <c r="CX24" s="189"/>
      <c r="CY24" s="189"/>
      <c r="CZ24" s="189"/>
      <c r="DA24" s="189"/>
      <c r="DB24" s="189"/>
      <c r="DC24" s="189">
        <f t="shared" si="41"/>
        <v>0</v>
      </c>
      <c r="DD24" s="189"/>
      <c r="DE24" s="189"/>
      <c r="DF24" s="189"/>
      <c r="DG24" s="189"/>
      <c r="DH24" s="189"/>
      <c r="DI24" s="189"/>
      <c r="DJ24" s="189"/>
      <c r="DK24" s="189"/>
      <c r="DL24" s="189">
        <f t="shared" si="42"/>
        <v>0</v>
      </c>
      <c r="DM24" s="189"/>
      <c r="DN24" s="189"/>
      <c r="DO24" s="189"/>
      <c r="DP24" s="189"/>
      <c r="DQ24" s="189"/>
      <c r="DR24" s="189"/>
      <c r="DS24" s="189"/>
      <c r="DT24" s="189"/>
      <c r="DU24" s="189">
        <f t="shared" si="43"/>
        <v>0</v>
      </c>
      <c r="DV24" s="189"/>
      <c r="DW24" s="189"/>
      <c r="DX24" s="189"/>
      <c r="DY24" s="189"/>
      <c r="DZ24" s="189"/>
      <c r="EA24" s="189"/>
      <c r="EB24" s="189"/>
      <c r="EC24" s="189"/>
      <c r="ED24" s="189">
        <f t="shared" si="44"/>
        <v>0</v>
      </c>
      <c r="EE24" s="189"/>
      <c r="EF24" s="189"/>
      <c r="EG24" s="189"/>
      <c r="EH24" s="189"/>
      <c r="EI24" s="189"/>
      <c r="EJ24" s="189"/>
      <c r="EK24" s="189"/>
      <c r="EL24" s="189"/>
      <c r="EM24" s="189">
        <f t="shared" si="45"/>
        <v>0</v>
      </c>
      <c r="EN24" s="189"/>
      <c r="EO24" s="189"/>
      <c r="EP24" s="189"/>
      <c r="EQ24" s="189"/>
      <c r="ER24" s="189"/>
      <c r="ES24" s="189"/>
      <c r="ET24" s="189"/>
      <c r="EU24" s="189"/>
      <c r="EV24" s="189">
        <f t="shared" si="46"/>
        <v>0</v>
      </c>
      <c r="EW24" s="189"/>
      <c r="EX24" s="189"/>
      <c r="EY24" s="189"/>
      <c r="EZ24" s="189"/>
      <c r="FA24" s="189"/>
      <c r="FB24" s="189"/>
      <c r="FC24" s="189"/>
      <c r="FD24" s="189"/>
      <c r="FE24" s="189">
        <f t="shared" si="47"/>
        <v>0</v>
      </c>
      <c r="FF24" s="189"/>
      <c r="FG24" s="189"/>
      <c r="FH24" s="189"/>
      <c r="FI24" s="189"/>
      <c r="FJ24" s="189"/>
      <c r="FK24" s="189"/>
      <c r="FL24" s="189"/>
      <c r="FM24" s="189"/>
      <c r="FN24" s="189">
        <f t="shared" si="48"/>
        <v>0</v>
      </c>
      <c r="FO24" s="189"/>
      <c r="FP24" s="189"/>
      <c r="FQ24" s="189"/>
      <c r="FR24" s="189"/>
      <c r="FS24" s="189"/>
      <c r="FT24" s="189"/>
      <c r="FU24" s="189"/>
      <c r="FV24" s="189"/>
      <c r="FW24" s="189">
        <f t="shared" si="49"/>
        <v>0</v>
      </c>
      <c r="FX24" s="189"/>
      <c r="FY24" s="189"/>
      <c r="FZ24" s="189"/>
      <c r="GA24" s="189"/>
      <c r="GB24" s="189"/>
      <c r="GC24" s="189"/>
      <c r="GD24" s="189"/>
      <c r="GE24" s="189"/>
      <c r="GF24" s="189">
        <f t="shared" si="50"/>
        <v>0</v>
      </c>
      <c r="GG24" s="189"/>
      <c r="GH24" s="189"/>
      <c r="GI24" s="189"/>
      <c r="GJ24" s="189"/>
      <c r="GK24" s="189"/>
      <c r="GL24" s="189"/>
      <c r="GM24" s="189"/>
      <c r="GN24" s="189"/>
      <c r="GO24" s="189">
        <f t="shared" si="51"/>
        <v>0</v>
      </c>
      <c r="GP24" s="189"/>
      <c r="GQ24" s="189"/>
      <c r="GR24" s="189"/>
      <c r="GS24" s="189"/>
      <c r="GT24" s="189"/>
      <c r="GU24" s="189"/>
      <c r="GV24" s="189"/>
      <c r="GW24" s="189"/>
      <c r="GX24" s="189">
        <f t="shared" si="52"/>
        <v>0</v>
      </c>
      <c r="GY24" s="189"/>
      <c r="GZ24" s="189"/>
      <c r="HA24" s="189"/>
      <c r="HB24" s="189"/>
      <c r="HC24" s="189"/>
      <c r="HD24" s="189"/>
      <c r="HE24" s="189"/>
      <c r="HF24" s="189"/>
      <c r="HG24" s="189">
        <f t="shared" si="53"/>
        <v>0</v>
      </c>
      <c r="HH24" s="189"/>
      <c r="HI24" s="189"/>
      <c r="HJ24" s="189"/>
      <c r="HK24" s="189"/>
      <c r="HL24" s="189"/>
      <c r="HM24" s="189"/>
      <c r="HN24" s="189"/>
      <c r="HO24" s="189"/>
      <c r="HP24" s="189">
        <f t="shared" si="54"/>
        <v>0</v>
      </c>
      <c r="HQ24" s="189"/>
      <c r="HR24" s="189"/>
      <c r="HS24" s="189"/>
      <c r="HT24" s="189"/>
      <c r="HU24" s="189"/>
      <c r="HV24" s="189"/>
      <c r="HW24" s="189"/>
      <c r="HX24" s="189"/>
      <c r="HY24" s="189">
        <f t="shared" si="55"/>
        <v>0</v>
      </c>
      <c r="HZ24" s="189"/>
      <c r="IA24" s="189"/>
      <c r="IB24" s="189"/>
      <c r="IC24" s="189"/>
      <c r="ID24" s="189"/>
      <c r="IE24" s="189"/>
      <c r="IF24" s="189"/>
      <c r="IG24" s="189"/>
      <c r="IH24" s="189">
        <f t="shared" si="56"/>
        <v>0</v>
      </c>
      <c r="II24" s="189"/>
      <c r="IJ24" s="189"/>
      <c r="IK24" s="189"/>
      <c r="IL24" s="189"/>
      <c r="IM24" s="189"/>
      <c r="IN24" s="189"/>
      <c r="IO24" s="189"/>
      <c r="IP24" s="189"/>
      <c r="IQ24" s="189">
        <f t="shared" si="57"/>
        <v>0</v>
      </c>
      <c r="IR24" s="189"/>
      <c r="IS24" s="189"/>
      <c r="IT24" s="189"/>
      <c r="IU24" s="189"/>
      <c r="IV24" s="189"/>
      <c r="IW24" s="189"/>
      <c r="IX24" s="189"/>
      <c r="IY24" s="189"/>
      <c r="IZ24" s="189">
        <f t="shared" si="58"/>
        <v>0</v>
      </c>
      <c r="JA24" s="189"/>
      <c r="JB24" s="189"/>
      <c r="JC24" s="189"/>
      <c r="JD24" s="189"/>
      <c r="JE24" s="189"/>
      <c r="JF24" s="189"/>
      <c r="JG24" s="189"/>
      <c r="JH24" s="189"/>
      <c r="JI24" s="189">
        <f t="shared" si="59"/>
        <v>0</v>
      </c>
      <c r="JJ24" s="189"/>
      <c r="JK24" s="189"/>
      <c r="JL24" s="189"/>
      <c r="JM24" s="189"/>
      <c r="JN24" s="189"/>
      <c r="JO24" s="189"/>
      <c r="JP24" s="189"/>
      <c r="JQ24" s="189"/>
      <c r="JR24" s="189">
        <f t="shared" si="60"/>
        <v>0</v>
      </c>
      <c r="JS24" s="189"/>
      <c r="JT24" s="189"/>
      <c r="JU24" s="189"/>
      <c r="JV24" s="189"/>
      <c r="JW24" s="189"/>
      <c r="JX24" s="189"/>
      <c r="JY24" s="189"/>
      <c r="JZ24" s="189"/>
      <c r="KA24" s="189">
        <f t="shared" si="1"/>
        <v>0</v>
      </c>
      <c r="KB24" s="189"/>
      <c r="KC24" s="189"/>
      <c r="KD24" s="189"/>
      <c r="KE24" s="189"/>
      <c r="KF24" s="189"/>
      <c r="KG24" s="189"/>
      <c r="KH24" s="189"/>
      <c r="KI24" s="189"/>
      <c r="KJ24" s="189">
        <f t="shared" si="2"/>
        <v>0</v>
      </c>
      <c r="KK24" s="189"/>
      <c r="KL24" s="189"/>
      <c r="KM24" s="189"/>
      <c r="KN24" s="189"/>
      <c r="KO24" s="189"/>
      <c r="KP24" s="189"/>
      <c r="KQ24" s="189"/>
      <c r="KR24" s="189"/>
      <c r="KS24" s="189">
        <f t="shared" si="3"/>
        <v>0</v>
      </c>
      <c r="KT24" s="189"/>
      <c r="KU24" s="189"/>
      <c r="KV24" s="189"/>
      <c r="KW24" s="189"/>
      <c r="KX24" s="189"/>
      <c r="KY24" s="189"/>
      <c r="KZ24" s="189"/>
      <c r="LA24" s="189"/>
      <c r="LB24" s="189">
        <f t="shared" si="4"/>
        <v>0</v>
      </c>
      <c r="LC24" s="189"/>
      <c r="LD24" s="189"/>
      <c r="LE24" s="189"/>
      <c r="LF24" s="189"/>
      <c r="LG24" s="189"/>
      <c r="LH24" s="189"/>
      <c r="LI24" s="189"/>
      <c r="LJ24" s="189"/>
      <c r="LK24" s="189">
        <f t="shared" si="5"/>
        <v>0</v>
      </c>
      <c r="LL24" s="189"/>
      <c r="LM24" s="189"/>
      <c r="LN24" s="189"/>
      <c r="LO24" s="189"/>
      <c r="LP24" s="189"/>
      <c r="LQ24" s="189"/>
      <c r="LR24" s="189"/>
      <c r="LS24" s="189"/>
      <c r="LT24" s="189">
        <f t="shared" si="6"/>
        <v>0</v>
      </c>
      <c r="LU24" s="189"/>
      <c r="LV24" s="189"/>
      <c r="LW24" s="189"/>
      <c r="LX24" s="189"/>
      <c r="LY24" s="189"/>
      <c r="LZ24" s="189"/>
      <c r="MA24" s="189"/>
      <c r="MB24" s="189"/>
      <c r="MC24" s="189">
        <f t="shared" si="7"/>
        <v>0</v>
      </c>
      <c r="MD24" s="189"/>
      <c r="ME24" s="189"/>
      <c r="MF24" s="189"/>
      <c r="MG24" s="189"/>
      <c r="MH24" s="189"/>
      <c r="MI24" s="189"/>
      <c r="MJ24" s="189"/>
      <c r="MK24" s="189"/>
      <c r="ML24" s="189">
        <f t="shared" si="8"/>
        <v>0</v>
      </c>
      <c r="MM24" s="189"/>
      <c r="MN24" s="189"/>
      <c r="MO24" s="189"/>
      <c r="MP24" s="189"/>
      <c r="MQ24" s="189"/>
      <c r="MR24" s="189"/>
      <c r="MS24" s="189"/>
      <c r="MT24" s="189"/>
      <c r="MU24" s="189">
        <f t="shared" si="61"/>
        <v>0</v>
      </c>
      <c r="MV24" s="189"/>
      <c r="MW24" s="189"/>
      <c r="MX24" s="189"/>
      <c r="MY24" s="189"/>
      <c r="MZ24" s="189"/>
      <c r="NA24" s="189"/>
      <c r="NB24" s="189"/>
      <c r="NC24" s="189"/>
      <c r="ND24" s="189">
        <f t="shared" si="9"/>
        <v>0</v>
      </c>
      <c r="NE24" s="189"/>
      <c r="NF24" s="189"/>
      <c r="NG24" s="189"/>
      <c r="NH24" s="189"/>
      <c r="NI24" s="189"/>
      <c r="NJ24" s="189"/>
      <c r="NK24" s="189"/>
      <c r="NL24" s="189"/>
      <c r="NM24" s="189">
        <f t="shared" si="10"/>
        <v>0</v>
      </c>
      <c r="NN24" s="189"/>
      <c r="NO24" s="189"/>
      <c r="NP24" s="189"/>
      <c r="NQ24" s="189"/>
      <c r="NR24" s="189"/>
      <c r="NS24" s="189"/>
      <c r="NT24" s="189"/>
      <c r="NU24" s="189"/>
      <c r="NV24" s="189">
        <f t="shared" si="11"/>
        <v>0</v>
      </c>
      <c r="NW24" s="189"/>
      <c r="NX24" s="189"/>
      <c r="NY24" s="189"/>
      <c r="NZ24" s="189"/>
      <c r="OA24" s="189"/>
      <c r="OB24" s="189"/>
      <c r="OC24" s="189"/>
      <c r="OD24" s="189"/>
      <c r="OE24" s="189">
        <f t="shared" si="12"/>
        <v>0</v>
      </c>
      <c r="OF24" s="189"/>
      <c r="OG24" s="189"/>
      <c r="OH24" s="189"/>
      <c r="OI24" s="189"/>
      <c r="OJ24" s="189"/>
      <c r="OK24" s="189"/>
      <c r="OL24" s="189"/>
      <c r="OM24" s="189"/>
      <c r="ON24" s="189">
        <f t="shared" si="13"/>
        <v>0</v>
      </c>
      <c r="OO24" s="189"/>
      <c r="OP24" s="189"/>
      <c r="OQ24" s="189"/>
      <c r="OR24" s="189"/>
      <c r="OS24" s="189"/>
      <c r="OT24" s="189"/>
      <c r="OU24" s="189"/>
      <c r="OV24" s="189"/>
      <c r="OW24" s="189">
        <f t="shared" si="14"/>
        <v>0</v>
      </c>
      <c r="OX24" s="189"/>
      <c r="OY24" s="189"/>
      <c r="OZ24" s="189"/>
      <c r="PA24" s="189"/>
      <c r="PB24" s="189"/>
      <c r="PC24" s="189"/>
      <c r="PD24" s="189"/>
      <c r="PE24" s="189"/>
      <c r="PF24" s="189">
        <f t="shared" si="15"/>
        <v>0</v>
      </c>
      <c r="PG24" s="189"/>
      <c r="PH24" s="189"/>
      <c r="PI24" s="189"/>
      <c r="PJ24" s="189"/>
      <c r="PK24" s="189"/>
      <c r="PL24" s="189"/>
      <c r="PM24" s="189"/>
      <c r="PN24" s="189"/>
      <c r="PO24" s="189">
        <f t="shared" si="16"/>
        <v>0</v>
      </c>
      <c r="PP24" s="189"/>
      <c r="PQ24" s="189"/>
      <c r="PR24" s="189"/>
      <c r="PS24" s="189"/>
      <c r="PT24" s="189"/>
      <c r="PU24" s="189"/>
      <c r="PV24" s="189"/>
      <c r="PW24" s="189"/>
      <c r="PX24" s="189">
        <f t="shared" si="17"/>
        <v>0</v>
      </c>
      <c r="PY24" s="189"/>
      <c r="PZ24" s="189"/>
      <c r="QA24" s="189"/>
      <c r="QB24" s="189"/>
      <c r="QC24" s="189"/>
      <c r="QD24" s="189"/>
      <c r="QE24" s="189"/>
      <c r="QF24" s="189"/>
      <c r="QG24" s="189">
        <f t="shared" si="18"/>
        <v>0</v>
      </c>
      <c r="QH24" s="189"/>
      <c r="QI24" s="189"/>
      <c r="QJ24" s="189"/>
      <c r="QK24" s="189"/>
      <c r="QL24" s="189"/>
      <c r="QM24" s="189"/>
      <c r="QN24" s="189"/>
      <c r="QO24" s="189"/>
      <c r="QP24" s="189">
        <f t="shared" si="19"/>
        <v>0</v>
      </c>
      <c r="QQ24" s="189"/>
      <c r="QR24" s="189"/>
      <c r="QS24" s="189"/>
      <c r="QT24" s="189"/>
      <c r="QU24" s="189"/>
      <c r="QV24" s="189"/>
      <c r="QW24" s="189"/>
      <c r="QX24" s="189"/>
      <c r="QY24" s="189">
        <f t="shared" si="20"/>
        <v>0</v>
      </c>
      <c r="QZ24" s="189"/>
      <c r="RA24" s="189"/>
      <c r="RB24" s="189"/>
      <c r="RC24" s="189"/>
      <c r="RD24" s="189"/>
      <c r="RE24" s="189"/>
      <c r="RF24" s="189"/>
      <c r="RG24" s="189"/>
      <c r="RH24" s="189">
        <f t="shared" si="21"/>
        <v>0</v>
      </c>
      <c r="RI24" s="189"/>
      <c r="RJ24" s="189"/>
      <c r="RK24" s="189"/>
      <c r="RL24" s="189"/>
      <c r="RM24" s="189"/>
      <c r="RN24" s="189"/>
      <c r="RO24" s="189"/>
      <c r="RP24" s="189"/>
      <c r="RQ24" s="189">
        <f t="shared" si="22"/>
        <v>0</v>
      </c>
      <c r="RR24" s="189"/>
      <c r="RS24" s="189"/>
      <c r="RT24" s="189"/>
      <c r="RU24" s="189"/>
      <c r="RV24" s="189"/>
      <c r="RW24" s="189"/>
      <c r="RX24" s="189"/>
      <c r="RY24" s="189"/>
      <c r="RZ24" s="189">
        <f t="shared" si="23"/>
        <v>0</v>
      </c>
      <c r="SA24" s="189"/>
      <c r="SB24" s="189"/>
      <c r="SC24" s="189"/>
      <c r="SD24" s="189"/>
      <c r="SE24" s="189"/>
      <c r="SF24" s="189"/>
      <c r="SG24" s="189"/>
      <c r="SH24" s="189"/>
      <c r="SI24" s="189">
        <f t="shared" si="24"/>
        <v>0</v>
      </c>
      <c r="SJ24" s="189"/>
      <c r="SK24" s="189"/>
      <c r="SL24" s="189"/>
      <c r="SM24" s="189"/>
      <c r="SN24" s="189"/>
      <c r="SO24" s="189"/>
      <c r="SP24" s="189"/>
      <c r="SQ24" s="189"/>
      <c r="SR24" s="189">
        <f t="shared" si="25"/>
        <v>0</v>
      </c>
      <c r="SS24" s="189"/>
      <c r="ST24" s="189"/>
      <c r="SU24" s="189"/>
      <c r="SV24" s="189"/>
      <c r="SW24" s="189"/>
      <c r="SX24" s="189"/>
      <c r="SY24" s="189"/>
      <c r="SZ24" s="189"/>
      <c r="TA24" s="189">
        <f t="shared" si="26"/>
        <v>0</v>
      </c>
      <c r="TB24" s="189"/>
      <c r="TC24" s="189"/>
      <c r="TD24" s="189"/>
      <c r="TE24" s="189"/>
      <c r="TF24" s="189"/>
      <c r="TG24" s="189"/>
      <c r="TH24" s="189"/>
      <c r="TI24" s="189"/>
      <c r="TJ24" s="189">
        <f t="shared" si="27"/>
        <v>0</v>
      </c>
      <c r="TK24" s="189"/>
      <c r="TL24" s="189"/>
      <c r="TM24" s="189"/>
      <c r="TN24" s="189"/>
      <c r="TO24" s="189"/>
      <c r="TP24" s="189"/>
      <c r="TQ24" s="189"/>
      <c r="TR24" s="189"/>
      <c r="TS24" s="189">
        <f t="shared" si="28"/>
        <v>0</v>
      </c>
      <c r="TT24" s="189"/>
      <c r="TU24" s="189"/>
      <c r="TV24" s="189"/>
      <c r="TW24" s="189"/>
      <c r="TX24" s="189"/>
      <c r="TY24" s="189"/>
      <c r="TZ24" s="189"/>
      <c r="UA24" s="189"/>
      <c r="UB24" s="189">
        <f t="shared" si="29"/>
        <v>0</v>
      </c>
      <c r="UC24" s="189"/>
      <c r="UD24" s="189"/>
      <c r="UE24" s="189"/>
      <c r="UF24" s="189"/>
      <c r="UG24" s="189"/>
      <c r="UH24" s="189"/>
      <c r="UI24" s="189"/>
      <c r="UJ24" s="189"/>
    </row>
    <row r="25" spans="1:556" x14ac:dyDescent="0.2">
      <c r="A25" s="186" t="s">
        <v>460</v>
      </c>
      <c r="B25" s="125"/>
      <c r="C25" s="187" t="s">
        <v>460</v>
      </c>
      <c r="D25" s="187"/>
      <c r="E25" s="126"/>
      <c r="F25" s="187" t="s">
        <v>460</v>
      </c>
      <c r="G25" s="187"/>
      <c r="H25" s="126"/>
      <c r="I25" s="187" t="s">
        <v>460</v>
      </c>
      <c r="J25" s="187"/>
      <c r="K25" s="126"/>
      <c r="L25" s="187" t="s">
        <v>460</v>
      </c>
      <c r="M25" s="187"/>
      <c r="N25" s="126"/>
      <c r="O25" s="187" t="s">
        <v>460</v>
      </c>
      <c r="P25" s="187"/>
      <c r="Q25" s="126"/>
      <c r="R25" s="187" t="s">
        <v>460</v>
      </c>
      <c r="S25" s="187"/>
      <c r="T25" s="126"/>
      <c r="U25" s="187" t="s">
        <v>460</v>
      </c>
      <c r="V25" s="187"/>
      <c r="W25" s="126"/>
      <c r="X25" s="187" t="s">
        <v>460</v>
      </c>
      <c r="Y25" s="187"/>
      <c r="Z25" s="126"/>
      <c r="AA25" s="187" t="s">
        <v>460</v>
      </c>
      <c r="AB25" s="187"/>
      <c r="AC25" s="126"/>
      <c r="AD25" s="187" t="s">
        <v>460</v>
      </c>
      <c r="AE25" s="187"/>
      <c r="AF25" s="126"/>
      <c r="AG25" s="188"/>
      <c r="AH25" s="188"/>
      <c r="AI25" s="173">
        <f t="shared" si="30"/>
        <v>0</v>
      </c>
      <c r="AJ25" s="187"/>
      <c r="AK25" s="144" t="s">
        <v>460</v>
      </c>
      <c r="AL25" s="144" t="s">
        <v>460</v>
      </c>
      <c r="AM25" s="144" t="s">
        <v>460</v>
      </c>
      <c r="AN25" s="144" t="s">
        <v>460</v>
      </c>
      <c r="AO25" s="144" t="s">
        <v>460</v>
      </c>
      <c r="AP25" s="144" t="s">
        <v>460</v>
      </c>
      <c r="AQ25" s="144" t="s">
        <v>460</v>
      </c>
      <c r="AR25" s="144" t="s">
        <v>460</v>
      </c>
      <c r="AS25" s="144" t="s">
        <v>460</v>
      </c>
      <c r="AT25" s="144" t="s">
        <v>460</v>
      </c>
      <c r="AU25" s="144" t="s">
        <v>460</v>
      </c>
      <c r="AV25" s="144" t="s">
        <v>460</v>
      </c>
      <c r="AW25" s="144" t="s">
        <v>460</v>
      </c>
      <c r="AX25" s="144" t="s">
        <v>460</v>
      </c>
      <c r="AY25" s="144" t="s">
        <v>460</v>
      </c>
      <c r="AZ25" s="144" t="s">
        <v>460</v>
      </c>
      <c r="BA25" s="144" t="s">
        <v>460</v>
      </c>
      <c r="BB25" s="144" t="s">
        <v>460</v>
      </c>
      <c r="BC25" s="144" t="s">
        <v>460</v>
      </c>
      <c r="BD25" s="144" t="s">
        <v>460</v>
      </c>
      <c r="BE25" s="144" t="s">
        <v>460</v>
      </c>
      <c r="BF25" s="144" t="s">
        <v>460</v>
      </c>
      <c r="BG25" s="144" t="s">
        <v>460</v>
      </c>
      <c r="BH25" s="144" t="s">
        <v>460</v>
      </c>
      <c r="BI25" s="144" t="s">
        <v>460</v>
      </c>
      <c r="BJ25" s="144" t="s">
        <v>460</v>
      </c>
      <c r="BK25" s="144" t="s">
        <v>460</v>
      </c>
      <c r="BL25" s="144" t="s">
        <v>460</v>
      </c>
      <c r="BM25" s="144" t="s">
        <v>460</v>
      </c>
      <c r="BN25" s="144" t="s">
        <v>460</v>
      </c>
      <c r="BO25" s="144" t="s">
        <v>460</v>
      </c>
      <c r="BP25" s="144" t="s">
        <v>460</v>
      </c>
      <c r="BQ25" s="144" t="s">
        <v>460</v>
      </c>
      <c r="BR25" s="144" t="s">
        <v>460</v>
      </c>
      <c r="BS25" s="144" t="s">
        <v>460</v>
      </c>
      <c r="BT25" s="144" t="s">
        <v>460</v>
      </c>
      <c r="BU25" s="144" t="s">
        <v>460</v>
      </c>
      <c r="BV25" s="144" t="s">
        <v>460</v>
      </c>
      <c r="BW25" s="144" t="s">
        <v>460</v>
      </c>
      <c r="BX25" s="144" t="s">
        <v>460</v>
      </c>
      <c r="BY25" s="144" t="s">
        <v>460</v>
      </c>
      <c r="BZ25" s="144" t="s">
        <v>460</v>
      </c>
      <c r="CA25" s="144" t="s">
        <v>460</v>
      </c>
      <c r="CB25" s="144" t="s">
        <v>460</v>
      </c>
      <c r="CC25" s="144" t="s">
        <v>460</v>
      </c>
      <c r="CD25" s="144" t="s">
        <v>460</v>
      </c>
      <c r="CE25" s="144" t="s">
        <v>460</v>
      </c>
      <c r="CF25" s="144" t="s">
        <v>460</v>
      </c>
      <c r="CG25" s="144" t="s">
        <v>460</v>
      </c>
      <c r="CH25" s="144" t="s">
        <v>460</v>
      </c>
      <c r="CI25" s="144" t="s">
        <v>460</v>
      </c>
      <c r="CJ25" s="144" t="s">
        <v>460</v>
      </c>
      <c r="CK25" s="189">
        <f t="shared" si="31"/>
        <v>0</v>
      </c>
      <c r="CL25" s="189">
        <f t="shared" si="32"/>
        <v>0</v>
      </c>
      <c r="CM25" s="189">
        <f t="shared" si="33"/>
        <v>0</v>
      </c>
      <c r="CN25" s="189">
        <f t="shared" si="34"/>
        <v>0</v>
      </c>
      <c r="CO25" s="189">
        <f t="shared" si="35"/>
        <v>0</v>
      </c>
      <c r="CP25" s="189">
        <f t="shared" si="36"/>
        <v>0</v>
      </c>
      <c r="CQ25" s="189">
        <f t="shared" si="37"/>
        <v>0</v>
      </c>
      <c r="CR25" s="189">
        <f t="shared" si="38"/>
        <v>0</v>
      </c>
      <c r="CS25" s="189">
        <f t="shared" si="39"/>
        <v>0</v>
      </c>
      <c r="CT25" s="189">
        <f t="shared" si="40"/>
        <v>0</v>
      </c>
      <c r="CU25" s="189"/>
      <c r="CV25" s="189"/>
      <c r="CW25" s="189"/>
      <c r="CX25" s="189"/>
      <c r="CY25" s="189"/>
      <c r="CZ25" s="189"/>
      <c r="DA25" s="189"/>
      <c r="DB25" s="189"/>
      <c r="DC25" s="189">
        <f t="shared" si="41"/>
        <v>0</v>
      </c>
      <c r="DD25" s="189"/>
      <c r="DE25" s="189"/>
      <c r="DF25" s="189"/>
      <c r="DG25" s="189"/>
      <c r="DH25" s="189"/>
      <c r="DI25" s="189"/>
      <c r="DJ25" s="189"/>
      <c r="DK25" s="189"/>
      <c r="DL25" s="189">
        <f t="shared" si="42"/>
        <v>0</v>
      </c>
      <c r="DM25" s="189"/>
      <c r="DN25" s="189"/>
      <c r="DO25" s="189"/>
      <c r="DP25" s="189"/>
      <c r="DQ25" s="189"/>
      <c r="DR25" s="189"/>
      <c r="DS25" s="189"/>
      <c r="DT25" s="189"/>
      <c r="DU25" s="189">
        <f t="shared" si="43"/>
        <v>0</v>
      </c>
      <c r="DV25" s="189"/>
      <c r="DW25" s="189"/>
      <c r="DX25" s="189"/>
      <c r="DY25" s="189"/>
      <c r="DZ25" s="189"/>
      <c r="EA25" s="189"/>
      <c r="EB25" s="189"/>
      <c r="EC25" s="189"/>
      <c r="ED25" s="189">
        <f t="shared" si="44"/>
        <v>0</v>
      </c>
      <c r="EE25" s="189"/>
      <c r="EF25" s="189"/>
      <c r="EG25" s="189"/>
      <c r="EH25" s="189"/>
      <c r="EI25" s="189"/>
      <c r="EJ25" s="189"/>
      <c r="EK25" s="189"/>
      <c r="EL25" s="189"/>
      <c r="EM25" s="189">
        <f t="shared" si="45"/>
        <v>0</v>
      </c>
      <c r="EN25" s="189"/>
      <c r="EO25" s="189"/>
      <c r="EP25" s="189"/>
      <c r="EQ25" s="189"/>
      <c r="ER25" s="189"/>
      <c r="ES25" s="189"/>
      <c r="ET25" s="189"/>
      <c r="EU25" s="189"/>
      <c r="EV25" s="189">
        <f t="shared" si="46"/>
        <v>0</v>
      </c>
      <c r="EW25" s="189"/>
      <c r="EX25" s="189"/>
      <c r="EY25" s="189"/>
      <c r="EZ25" s="189"/>
      <c r="FA25" s="189"/>
      <c r="FB25" s="189"/>
      <c r="FC25" s="189"/>
      <c r="FD25" s="189"/>
      <c r="FE25" s="189">
        <f t="shared" si="47"/>
        <v>0</v>
      </c>
      <c r="FF25" s="189"/>
      <c r="FG25" s="189"/>
      <c r="FH25" s="189"/>
      <c r="FI25" s="189"/>
      <c r="FJ25" s="189"/>
      <c r="FK25" s="189"/>
      <c r="FL25" s="189"/>
      <c r="FM25" s="189"/>
      <c r="FN25" s="189">
        <f t="shared" si="48"/>
        <v>0</v>
      </c>
      <c r="FO25" s="189"/>
      <c r="FP25" s="189"/>
      <c r="FQ25" s="189"/>
      <c r="FR25" s="189"/>
      <c r="FS25" s="189"/>
      <c r="FT25" s="189"/>
      <c r="FU25" s="189"/>
      <c r="FV25" s="189"/>
      <c r="FW25" s="189">
        <f t="shared" si="49"/>
        <v>0</v>
      </c>
      <c r="FX25" s="189"/>
      <c r="FY25" s="189"/>
      <c r="FZ25" s="189"/>
      <c r="GA25" s="189"/>
      <c r="GB25" s="189"/>
      <c r="GC25" s="189"/>
      <c r="GD25" s="189"/>
      <c r="GE25" s="189"/>
      <c r="GF25" s="189">
        <f t="shared" si="50"/>
        <v>0</v>
      </c>
      <c r="GG25" s="189"/>
      <c r="GH25" s="189"/>
      <c r="GI25" s="189"/>
      <c r="GJ25" s="189"/>
      <c r="GK25" s="189"/>
      <c r="GL25" s="189"/>
      <c r="GM25" s="189"/>
      <c r="GN25" s="189"/>
      <c r="GO25" s="189">
        <f t="shared" si="51"/>
        <v>0</v>
      </c>
      <c r="GP25" s="189"/>
      <c r="GQ25" s="189"/>
      <c r="GR25" s="189"/>
      <c r="GS25" s="189"/>
      <c r="GT25" s="189"/>
      <c r="GU25" s="189"/>
      <c r="GV25" s="189"/>
      <c r="GW25" s="189"/>
      <c r="GX25" s="189">
        <f t="shared" si="52"/>
        <v>0</v>
      </c>
      <c r="GY25" s="189"/>
      <c r="GZ25" s="189"/>
      <c r="HA25" s="189"/>
      <c r="HB25" s="189"/>
      <c r="HC25" s="189"/>
      <c r="HD25" s="189"/>
      <c r="HE25" s="189"/>
      <c r="HF25" s="189"/>
      <c r="HG25" s="189">
        <f t="shared" si="53"/>
        <v>0</v>
      </c>
      <c r="HH25" s="189"/>
      <c r="HI25" s="189"/>
      <c r="HJ25" s="189"/>
      <c r="HK25" s="189"/>
      <c r="HL25" s="189"/>
      <c r="HM25" s="189"/>
      <c r="HN25" s="189"/>
      <c r="HO25" s="189"/>
      <c r="HP25" s="189">
        <f t="shared" si="54"/>
        <v>0</v>
      </c>
      <c r="HQ25" s="189"/>
      <c r="HR25" s="189"/>
      <c r="HS25" s="189"/>
      <c r="HT25" s="189"/>
      <c r="HU25" s="189"/>
      <c r="HV25" s="189"/>
      <c r="HW25" s="189"/>
      <c r="HX25" s="189"/>
      <c r="HY25" s="189">
        <f t="shared" si="55"/>
        <v>0</v>
      </c>
      <c r="HZ25" s="189"/>
      <c r="IA25" s="189"/>
      <c r="IB25" s="189"/>
      <c r="IC25" s="189"/>
      <c r="ID25" s="189"/>
      <c r="IE25" s="189"/>
      <c r="IF25" s="189"/>
      <c r="IG25" s="189"/>
      <c r="IH25" s="189">
        <f t="shared" si="56"/>
        <v>0</v>
      </c>
      <c r="II25" s="189"/>
      <c r="IJ25" s="189"/>
      <c r="IK25" s="189"/>
      <c r="IL25" s="189"/>
      <c r="IM25" s="189"/>
      <c r="IN25" s="189"/>
      <c r="IO25" s="189"/>
      <c r="IP25" s="189"/>
      <c r="IQ25" s="189">
        <f t="shared" si="57"/>
        <v>0</v>
      </c>
      <c r="IR25" s="189"/>
      <c r="IS25" s="189"/>
      <c r="IT25" s="189"/>
      <c r="IU25" s="189"/>
      <c r="IV25" s="189"/>
      <c r="IW25" s="189"/>
      <c r="IX25" s="189"/>
      <c r="IY25" s="189"/>
      <c r="IZ25" s="189">
        <f t="shared" si="58"/>
        <v>0</v>
      </c>
      <c r="JA25" s="189"/>
      <c r="JB25" s="189"/>
      <c r="JC25" s="189"/>
      <c r="JD25" s="189"/>
      <c r="JE25" s="189"/>
      <c r="JF25" s="189"/>
      <c r="JG25" s="189"/>
      <c r="JH25" s="189"/>
      <c r="JI25" s="189">
        <f t="shared" si="59"/>
        <v>0</v>
      </c>
      <c r="JJ25" s="189"/>
      <c r="JK25" s="189"/>
      <c r="JL25" s="189"/>
      <c r="JM25" s="189"/>
      <c r="JN25" s="189"/>
      <c r="JO25" s="189"/>
      <c r="JP25" s="189"/>
      <c r="JQ25" s="189"/>
      <c r="JR25" s="189">
        <f t="shared" si="60"/>
        <v>0</v>
      </c>
      <c r="JS25" s="189"/>
      <c r="JT25" s="189"/>
      <c r="JU25" s="189"/>
      <c r="JV25" s="189"/>
      <c r="JW25" s="189"/>
      <c r="JX25" s="189"/>
      <c r="JY25" s="189"/>
      <c r="JZ25" s="189"/>
      <c r="KA25" s="189">
        <f t="shared" si="1"/>
        <v>0</v>
      </c>
      <c r="KB25" s="189"/>
      <c r="KC25" s="189"/>
      <c r="KD25" s="189"/>
      <c r="KE25" s="189"/>
      <c r="KF25" s="189"/>
      <c r="KG25" s="189"/>
      <c r="KH25" s="189"/>
      <c r="KI25" s="189"/>
      <c r="KJ25" s="189">
        <f t="shared" si="2"/>
        <v>0</v>
      </c>
      <c r="KK25" s="189"/>
      <c r="KL25" s="189"/>
      <c r="KM25" s="189"/>
      <c r="KN25" s="189"/>
      <c r="KO25" s="189"/>
      <c r="KP25" s="189"/>
      <c r="KQ25" s="189"/>
      <c r="KR25" s="189"/>
      <c r="KS25" s="189">
        <f t="shared" si="3"/>
        <v>0</v>
      </c>
      <c r="KT25" s="189"/>
      <c r="KU25" s="189"/>
      <c r="KV25" s="189"/>
      <c r="KW25" s="189"/>
      <c r="KX25" s="189"/>
      <c r="KY25" s="189"/>
      <c r="KZ25" s="189"/>
      <c r="LA25" s="189"/>
      <c r="LB25" s="189">
        <f t="shared" si="4"/>
        <v>0</v>
      </c>
      <c r="LC25" s="189"/>
      <c r="LD25" s="189"/>
      <c r="LE25" s="189"/>
      <c r="LF25" s="189"/>
      <c r="LG25" s="189"/>
      <c r="LH25" s="189"/>
      <c r="LI25" s="189"/>
      <c r="LJ25" s="189"/>
      <c r="LK25" s="189">
        <f t="shared" si="5"/>
        <v>0</v>
      </c>
      <c r="LL25" s="189"/>
      <c r="LM25" s="189"/>
      <c r="LN25" s="189"/>
      <c r="LO25" s="189"/>
      <c r="LP25" s="189"/>
      <c r="LQ25" s="189"/>
      <c r="LR25" s="189"/>
      <c r="LS25" s="189"/>
      <c r="LT25" s="189">
        <f t="shared" si="6"/>
        <v>0</v>
      </c>
      <c r="LU25" s="189"/>
      <c r="LV25" s="189"/>
      <c r="LW25" s="189"/>
      <c r="LX25" s="189"/>
      <c r="LY25" s="189"/>
      <c r="LZ25" s="189"/>
      <c r="MA25" s="189"/>
      <c r="MB25" s="189"/>
      <c r="MC25" s="189">
        <f t="shared" si="7"/>
        <v>0</v>
      </c>
      <c r="MD25" s="189"/>
      <c r="ME25" s="189"/>
      <c r="MF25" s="189"/>
      <c r="MG25" s="189"/>
      <c r="MH25" s="189"/>
      <c r="MI25" s="189"/>
      <c r="MJ25" s="189"/>
      <c r="MK25" s="189"/>
      <c r="ML25" s="189">
        <f t="shared" si="8"/>
        <v>0</v>
      </c>
      <c r="MM25" s="189"/>
      <c r="MN25" s="189"/>
      <c r="MO25" s="189"/>
      <c r="MP25" s="189"/>
      <c r="MQ25" s="189"/>
      <c r="MR25" s="189"/>
      <c r="MS25" s="189"/>
      <c r="MT25" s="189"/>
      <c r="MU25" s="189">
        <f t="shared" si="61"/>
        <v>0</v>
      </c>
      <c r="MV25" s="189"/>
      <c r="MW25" s="189"/>
      <c r="MX25" s="189"/>
      <c r="MY25" s="189"/>
      <c r="MZ25" s="189"/>
      <c r="NA25" s="189"/>
      <c r="NB25" s="189"/>
      <c r="NC25" s="189"/>
      <c r="ND25" s="189">
        <f t="shared" si="9"/>
        <v>0</v>
      </c>
      <c r="NE25" s="189"/>
      <c r="NF25" s="189"/>
      <c r="NG25" s="189"/>
      <c r="NH25" s="189"/>
      <c r="NI25" s="189"/>
      <c r="NJ25" s="189"/>
      <c r="NK25" s="189"/>
      <c r="NL25" s="189"/>
      <c r="NM25" s="189">
        <f t="shared" si="10"/>
        <v>0</v>
      </c>
      <c r="NN25" s="189"/>
      <c r="NO25" s="189"/>
      <c r="NP25" s="189"/>
      <c r="NQ25" s="189"/>
      <c r="NR25" s="189"/>
      <c r="NS25" s="189"/>
      <c r="NT25" s="189"/>
      <c r="NU25" s="189"/>
      <c r="NV25" s="189">
        <f t="shared" si="11"/>
        <v>0</v>
      </c>
      <c r="NW25" s="189"/>
      <c r="NX25" s="189"/>
      <c r="NY25" s="189"/>
      <c r="NZ25" s="189"/>
      <c r="OA25" s="189"/>
      <c r="OB25" s="189"/>
      <c r="OC25" s="189"/>
      <c r="OD25" s="189"/>
      <c r="OE25" s="189">
        <f t="shared" si="12"/>
        <v>0</v>
      </c>
      <c r="OF25" s="189"/>
      <c r="OG25" s="189"/>
      <c r="OH25" s="189"/>
      <c r="OI25" s="189"/>
      <c r="OJ25" s="189"/>
      <c r="OK25" s="189"/>
      <c r="OL25" s="189"/>
      <c r="OM25" s="189"/>
      <c r="ON25" s="189">
        <f t="shared" si="13"/>
        <v>0</v>
      </c>
      <c r="OO25" s="189"/>
      <c r="OP25" s="189"/>
      <c r="OQ25" s="189"/>
      <c r="OR25" s="189"/>
      <c r="OS25" s="189"/>
      <c r="OT25" s="189"/>
      <c r="OU25" s="189"/>
      <c r="OV25" s="189"/>
      <c r="OW25" s="189">
        <f t="shared" si="14"/>
        <v>0</v>
      </c>
      <c r="OX25" s="189"/>
      <c r="OY25" s="189"/>
      <c r="OZ25" s="189"/>
      <c r="PA25" s="189"/>
      <c r="PB25" s="189"/>
      <c r="PC25" s="189"/>
      <c r="PD25" s="189"/>
      <c r="PE25" s="189"/>
      <c r="PF25" s="189">
        <f t="shared" si="15"/>
        <v>0</v>
      </c>
      <c r="PG25" s="189"/>
      <c r="PH25" s="189"/>
      <c r="PI25" s="189"/>
      <c r="PJ25" s="189"/>
      <c r="PK25" s="189"/>
      <c r="PL25" s="189"/>
      <c r="PM25" s="189"/>
      <c r="PN25" s="189"/>
      <c r="PO25" s="189">
        <f t="shared" si="16"/>
        <v>0</v>
      </c>
      <c r="PP25" s="189"/>
      <c r="PQ25" s="189"/>
      <c r="PR25" s="189"/>
      <c r="PS25" s="189"/>
      <c r="PT25" s="189"/>
      <c r="PU25" s="189"/>
      <c r="PV25" s="189"/>
      <c r="PW25" s="189"/>
      <c r="PX25" s="189">
        <f t="shared" si="17"/>
        <v>0</v>
      </c>
      <c r="PY25" s="189"/>
      <c r="PZ25" s="189"/>
      <c r="QA25" s="189"/>
      <c r="QB25" s="189"/>
      <c r="QC25" s="189"/>
      <c r="QD25" s="189"/>
      <c r="QE25" s="189"/>
      <c r="QF25" s="189"/>
      <c r="QG25" s="189">
        <f t="shared" si="18"/>
        <v>0</v>
      </c>
      <c r="QH25" s="189"/>
      <c r="QI25" s="189"/>
      <c r="QJ25" s="189"/>
      <c r="QK25" s="189"/>
      <c r="QL25" s="189"/>
      <c r="QM25" s="189"/>
      <c r="QN25" s="189"/>
      <c r="QO25" s="189"/>
      <c r="QP25" s="189">
        <f t="shared" si="19"/>
        <v>0</v>
      </c>
      <c r="QQ25" s="189"/>
      <c r="QR25" s="189"/>
      <c r="QS25" s="189"/>
      <c r="QT25" s="189"/>
      <c r="QU25" s="189"/>
      <c r="QV25" s="189"/>
      <c r="QW25" s="189"/>
      <c r="QX25" s="189"/>
      <c r="QY25" s="189">
        <f t="shared" si="20"/>
        <v>0</v>
      </c>
      <c r="QZ25" s="189"/>
      <c r="RA25" s="189"/>
      <c r="RB25" s="189"/>
      <c r="RC25" s="189"/>
      <c r="RD25" s="189"/>
      <c r="RE25" s="189"/>
      <c r="RF25" s="189"/>
      <c r="RG25" s="189"/>
      <c r="RH25" s="189">
        <f t="shared" si="21"/>
        <v>0</v>
      </c>
      <c r="RI25" s="189"/>
      <c r="RJ25" s="189"/>
      <c r="RK25" s="189"/>
      <c r="RL25" s="189"/>
      <c r="RM25" s="189"/>
      <c r="RN25" s="189"/>
      <c r="RO25" s="189"/>
      <c r="RP25" s="189"/>
      <c r="RQ25" s="189">
        <f t="shared" si="22"/>
        <v>0</v>
      </c>
      <c r="RR25" s="189"/>
      <c r="RS25" s="189"/>
      <c r="RT25" s="189"/>
      <c r="RU25" s="189"/>
      <c r="RV25" s="189"/>
      <c r="RW25" s="189"/>
      <c r="RX25" s="189"/>
      <c r="RY25" s="189"/>
      <c r="RZ25" s="189">
        <f t="shared" si="23"/>
        <v>0</v>
      </c>
      <c r="SA25" s="189"/>
      <c r="SB25" s="189"/>
      <c r="SC25" s="189"/>
      <c r="SD25" s="189"/>
      <c r="SE25" s="189"/>
      <c r="SF25" s="189"/>
      <c r="SG25" s="189"/>
      <c r="SH25" s="189"/>
      <c r="SI25" s="189">
        <f t="shared" si="24"/>
        <v>0</v>
      </c>
      <c r="SJ25" s="189"/>
      <c r="SK25" s="189"/>
      <c r="SL25" s="189"/>
      <c r="SM25" s="189"/>
      <c r="SN25" s="189"/>
      <c r="SO25" s="189"/>
      <c r="SP25" s="189"/>
      <c r="SQ25" s="189"/>
      <c r="SR25" s="189">
        <f t="shared" si="25"/>
        <v>0</v>
      </c>
      <c r="SS25" s="189"/>
      <c r="ST25" s="189"/>
      <c r="SU25" s="189"/>
      <c r="SV25" s="189"/>
      <c r="SW25" s="189"/>
      <c r="SX25" s="189"/>
      <c r="SY25" s="189"/>
      <c r="SZ25" s="189"/>
      <c r="TA25" s="189">
        <f t="shared" si="26"/>
        <v>0</v>
      </c>
      <c r="TB25" s="189"/>
      <c r="TC25" s="189"/>
      <c r="TD25" s="189"/>
      <c r="TE25" s="189"/>
      <c r="TF25" s="189"/>
      <c r="TG25" s="189"/>
      <c r="TH25" s="189"/>
      <c r="TI25" s="189"/>
      <c r="TJ25" s="189">
        <f t="shared" si="27"/>
        <v>0</v>
      </c>
      <c r="TK25" s="189"/>
      <c r="TL25" s="189"/>
      <c r="TM25" s="189"/>
      <c r="TN25" s="189"/>
      <c r="TO25" s="189"/>
      <c r="TP25" s="189"/>
      <c r="TQ25" s="189"/>
      <c r="TR25" s="189"/>
      <c r="TS25" s="189">
        <f t="shared" si="28"/>
        <v>0</v>
      </c>
      <c r="TT25" s="189"/>
      <c r="TU25" s="189"/>
      <c r="TV25" s="189"/>
      <c r="TW25" s="189"/>
      <c r="TX25" s="189"/>
      <c r="TY25" s="189"/>
      <c r="TZ25" s="189"/>
      <c r="UA25" s="189"/>
      <c r="UB25" s="189">
        <f t="shared" si="29"/>
        <v>0</v>
      </c>
      <c r="UC25" s="189"/>
      <c r="UD25" s="189"/>
      <c r="UE25" s="189"/>
      <c r="UF25" s="189"/>
      <c r="UG25" s="189"/>
      <c r="UH25" s="189"/>
      <c r="UI25" s="189"/>
      <c r="UJ25" s="189"/>
    </row>
    <row r="26" spans="1:556" x14ac:dyDescent="0.2">
      <c r="A26" s="186" t="s">
        <v>460</v>
      </c>
      <c r="B26" s="125"/>
      <c r="C26" s="187" t="s">
        <v>460</v>
      </c>
      <c r="D26" s="187"/>
      <c r="E26" s="126"/>
      <c r="F26" s="187" t="s">
        <v>460</v>
      </c>
      <c r="G26" s="187"/>
      <c r="H26" s="126"/>
      <c r="I26" s="187" t="s">
        <v>460</v>
      </c>
      <c r="J26" s="187"/>
      <c r="K26" s="126"/>
      <c r="L26" s="187" t="s">
        <v>460</v>
      </c>
      <c r="M26" s="187"/>
      <c r="N26" s="126"/>
      <c r="O26" s="187" t="s">
        <v>460</v>
      </c>
      <c r="P26" s="187"/>
      <c r="Q26" s="126"/>
      <c r="R26" s="187" t="s">
        <v>460</v>
      </c>
      <c r="S26" s="187"/>
      <c r="T26" s="126"/>
      <c r="U26" s="187" t="s">
        <v>460</v>
      </c>
      <c r="V26" s="187"/>
      <c r="W26" s="126"/>
      <c r="X26" s="187" t="s">
        <v>460</v>
      </c>
      <c r="Y26" s="187"/>
      <c r="Z26" s="126"/>
      <c r="AA26" s="187" t="s">
        <v>460</v>
      </c>
      <c r="AB26" s="187"/>
      <c r="AC26" s="126"/>
      <c r="AD26" s="187" t="s">
        <v>460</v>
      </c>
      <c r="AE26" s="187"/>
      <c r="AF26" s="126"/>
      <c r="AG26" s="188"/>
      <c r="AH26" s="188"/>
      <c r="AI26" s="173">
        <f t="shared" si="30"/>
        <v>0</v>
      </c>
      <c r="AJ26" s="187"/>
      <c r="AK26" s="144" t="s">
        <v>460</v>
      </c>
      <c r="AL26" s="144" t="s">
        <v>460</v>
      </c>
      <c r="AM26" s="144" t="s">
        <v>460</v>
      </c>
      <c r="AN26" s="144" t="s">
        <v>460</v>
      </c>
      <c r="AO26" s="144" t="s">
        <v>460</v>
      </c>
      <c r="AP26" s="144" t="s">
        <v>460</v>
      </c>
      <c r="AQ26" s="144" t="s">
        <v>460</v>
      </c>
      <c r="AR26" s="144" t="s">
        <v>460</v>
      </c>
      <c r="AS26" s="144" t="s">
        <v>460</v>
      </c>
      <c r="AT26" s="144" t="s">
        <v>460</v>
      </c>
      <c r="AU26" s="144" t="s">
        <v>460</v>
      </c>
      <c r="AV26" s="144" t="s">
        <v>460</v>
      </c>
      <c r="AW26" s="144" t="s">
        <v>460</v>
      </c>
      <c r="AX26" s="144" t="s">
        <v>460</v>
      </c>
      <c r="AY26" s="144" t="s">
        <v>460</v>
      </c>
      <c r="AZ26" s="144" t="s">
        <v>460</v>
      </c>
      <c r="BA26" s="144" t="s">
        <v>460</v>
      </c>
      <c r="BB26" s="144" t="s">
        <v>460</v>
      </c>
      <c r="BC26" s="144" t="s">
        <v>460</v>
      </c>
      <c r="BD26" s="144" t="s">
        <v>460</v>
      </c>
      <c r="BE26" s="144" t="s">
        <v>460</v>
      </c>
      <c r="BF26" s="144" t="s">
        <v>460</v>
      </c>
      <c r="BG26" s="144" t="s">
        <v>460</v>
      </c>
      <c r="BH26" s="144" t="s">
        <v>460</v>
      </c>
      <c r="BI26" s="144" t="s">
        <v>460</v>
      </c>
      <c r="BJ26" s="144" t="s">
        <v>460</v>
      </c>
      <c r="BK26" s="144" t="s">
        <v>460</v>
      </c>
      <c r="BL26" s="144" t="s">
        <v>460</v>
      </c>
      <c r="BM26" s="144" t="s">
        <v>460</v>
      </c>
      <c r="BN26" s="144" t="s">
        <v>460</v>
      </c>
      <c r="BO26" s="144" t="s">
        <v>460</v>
      </c>
      <c r="BP26" s="144" t="s">
        <v>460</v>
      </c>
      <c r="BQ26" s="144" t="s">
        <v>460</v>
      </c>
      <c r="BR26" s="144" t="s">
        <v>460</v>
      </c>
      <c r="BS26" s="144" t="s">
        <v>460</v>
      </c>
      <c r="BT26" s="144" t="s">
        <v>460</v>
      </c>
      <c r="BU26" s="144" t="s">
        <v>460</v>
      </c>
      <c r="BV26" s="144" t="s">
        <v>460</v>
      </c>
      <c r="BW26" s="144" t="s">
        <v>460</v>
      </c>
      <c r="BX26" s="144" t="s">
        <v>460</v>
      </c>
      <c r="BY26" s="144" t="s">
        <v>460</v>
      </c>
      <c r="BZ26" s="144" t="s">
        <v>460</v>
      </c>
      <c r="CA26" s="144" t="s">
        <v>460</v>
      </c>
      <c r="CB26" s="144" t="s">
        <v>460</v>
      </c>
      <c r="CC26" s="144" t="s">
        <v>460</v>
      </c>
      <c r="CD26" s="144" t="s">
        <v>460</v>
      </c>
      <c r="CE26" s="144" t="s">
        <v>460</v>
      </c>
      <c r="CF26" s="144" t="s">
        <v>460</v>
      </c>
      <c r="CG26" s="144" t="s">
        <v>460</v>
      </c>
      <c r="CH26" s="144" t="s">
        <v>460</v>
      </c>
      <c r="CI26" s="144" t="s">
        <v>460</v>
      </c>
      <c r="CJ26" s="144" t="s">
        <v>460</v>
      </c>
      <c r="CK26" s="189">
        <f t="shared" si="31"/>
        <v>0</v>
      </c>
      <c r="CL26" s="189">
        <f t="shared" si="32"/>
        <v>0</v>
      </c>
      <c r="CM26" s="189">
        <f t="shared" si="33"/>
        <v>0</v>
      </c>
      <c r="CN26" s="189">
        <f t="shared" si="34"/>
        <v>0</v>
      </c>
      <c r="CO26" s="189">
        <f t="shared" si="35"/>
        <v>0</v>
      </c>
      <c r="CP26" s="189">
        <f t="shared" si="36"/>
        <v>0</v>
      </c>
      <c r="CQ26" s="189">
        <f t="shared" si="37"/>
        <v>0</v>
      </c>
      <c r="CR26" s="189">
        <f t="shared" si="38"/>
        <v>0</v>
      </c>
      <c r="CS26" s="189">
        <f t="shared" si="39"/>
        <v>0</v>
      </c>
      <c r="CT26" s="189">
        <f t="shared" si="40"/>
        <v>0</v>
      </c>
      <c r="CU26" s="189"/>
      <c r="CV26" s="189"/>
      <c r="CW26" s="189"/>
      <c r="CX26" s="189"/>
      <c r="CY26" s="189"/>
      <c r="CZ26" s="189"/>
      <c r="DA26" s="189"/>
      <c r="DB26" s="189"/>
      <c r="DC26" s="189">
        <f t="shared" si="41"/>
        <v>0</v>
      </c>
      <c r="DD26" s="189"/>
      <c r="DE26" s="189"/>
      <c r="DF26" s="189"/>
      <c r="DG26" s="189"/>
      <c r="DH26" s="189"/>
      <c r="DI26" s="189"/>
      <c r="DJ26" s="189"/>
      <c r="DK26" s="189"/>
      <c r="DL26" s="189">
        <f t="shared" si="42"/>
        <v>0</v>
      </c>
      <c r="DM26" s="189"/>
      <c r="DN26" s="189"/>
      <c r="DO26" s="189"/>
      <c r="DP26" s="189"/>
      <c r="DQ26" s="189"/>
      <c r="DR26" s="189"/>
      <c r="DS26" s="189"/>
      <c r="DT26" s="189"/>
      <c r="DU26" s="189">
        <f t="shared" si="43"/>
        <v>0</v>
      </c>
      <c r="DV26" s="189"/>
      <c r="DW26" s="189"/>
      <c r="DX26" s="189"/>
      <c r="DY26" s="189"/>
      <c r="DZ26" s="189"/>
      <c r="EA26" s="189"/>
      <c r="EB26" s="189"/>
      <c r="EC26" s="189"/>
      <c r="ED26" s="189">
        <f t="shared" si="44"/>
        <v>0</v>
      </c>
      <c r="EE26" s="189"/>
      <c r="EF26" s="189"/>
      <c r="EG26" s="189"/>
      <c r="EH26" s="189"/>
      <c r="EI26" s="189"/>
      <c r="EJ26" s="189"/>
      <c r="EK26" s="189"/>
      <c r="EL26" s="189"/>
      <c r="EM26" s="189">
        <f t="shared" si="45"/>
        <v>0</v>
      </c>
      <c r="EN26" s="189"/>
      <c r="EO26" s="189"/>
      <c r="EP26" s="189"/>
      <c r="EQ26" s="189"/>
      <c r="ER26" s="189"/>
      <c r="ES26" s="189"/>
      <c r="ET26" s="189"/>
      <c r="EU26" s="189"/>
      <c r="EV26" s="189">
        <f t="shared" si="46"/>
        <v>0</v>
      </c>
      <c r="EW26" s="189"/>
      <c r="EX26" s="189"/>
      <c r="EY26" s="189"/>
      <c r="EZ26" s="189"/>
      <c r="FA26" s="189"/>
      <c r="FB26" s="189"/>
      <c r="FC26" s="189"/>
      <c r="FD26" s="189"/>
      <c r="FE26" s="189">
        <f t="shared" si="47"/>
        <v>0</v>
      </c>
      <c r="FF26" s="189"/>
      <c r="FG26" s="189"/>
      <c r="FH26" s="189"/>
      <c r="FI26" s="189"/>
      <c r="FJ26" s="189"/>
      <c r="FK26" s="189"/>
      <c r="FL26" s="189"/>
      <c r="FM26" s="189"/>
      <c r="FN26" s="189">
        <f t="shared" si="48"/>
        <v>0</v>
      </c>
      <c r="FO26" s="189"/>
      <c r="FP26" s="189"/>
      <c r="FQ26" s="189"/>
      <c r="FR26" s="189"/>
      <c r="FS26" s="189"/>
      <c r="FT26" s="189"/>
      <c r="FU26" s="189"/>
      <c r="FV26" s="189"/>
      <c r="FW26" s="189">
        <f t="shared" si="49"/>
        <v>0</v>
      </c>
      <c r="FX26" s="189"/>
      <c r="FY26" s="189"/>
      <c r="FZ26" s="189"/>
      <c r="GA26" s="189"/>
      <c r="GB26" s="189"/>
      <c r="GC26" s="189"/>
      <c r="GD26" s="189"/>
      <c r="GE26" s="189"/>
      <c r="GF26" s="189">
        <f t="shared" si="50"/>
        <v>0</v>
      </c>
      <c r="GG26" s="189"/>
      <c r="GH26" s="189"/>
      <c r="GI26" s="189"/>
      <c r="GJ26" s="189"/>
      <c r="GK26" s="189"/>
      <c r="GL26" s="189"/>
      <c r="GM26" s="189"/>
      <c r="GN26" s="189"/>
      <c r="GO26" s="189">
        <f t="shared" si="51"/>
        <v>0</v>
      </c>
      <c r="GP26" s="189"/>
      <c r="GQ26" s="189"/>
      <c r="GR26" s="189"/>
      <c r="GS26" s="189"/>
      <c r="GT26" s="189"/>
      <c r="GU26" s="189"/>
      <c r="GV26" s="189"/>
      <c r="GW26" s="189"/>
      <c r="GX26" s="189">
        <f t="shared" si="52"/>
        <v>0</v>
      </c>
      <c r="GY26" s="189"/>
      <c r="GZ26" s="189"/>
      <c r="HA26" s="189"/>
      <c r="HB26" s="189"/>
      <c r="HC26" s="189"/>
      <c r="HD26" s="189"/>
      <c r="HE26" s="189"/>
      <c r="HF26" s="189"/>
      <c r="HG26" s="189">
        <f t="shared" si="53"/>
        <v>0</v>
      </c>
      <c r="HH26" s="189"/>
      <c r="HI26" s="189"/>
      <c r="HJ26" s="189"/>
      <c r="HK26" s="189"/>
      <c r="HL26" s="189"/>
      <c r="HM26" s="189"/>
      <c r="HN26" s="189"/>
      <c r="HO26" s="189"/>
      <c r="HP26" s="189">
        <f t="shared" si="54"/>
        <v>0</v>
      </c>
      <c r="HQ26" s="189"/>
      <c r="HR26" s="189"/>
      <c r="HS26" s="189"/>
      <c r="HT26" s="189"/>
      <c r="HU26" s="189"/>
      <c r="HV26" s="189"/>
      <c r="HW26" s="189"/>
      <c r="HX26" s="189"/>
      <c r="HY26" s="189">
        <f t="shared" si="55"/>
        <v>0</v>
      </c>
      <c r="HZ26" s="189"/>
      <c r="IA26" s="189"/>
      <c r="IB26" s="189"/>
      <c r="IC26" s="189"/>
      <c r="ID26" s="189"/>
      <c r="IE26" s="189"/>
      <c r="IF26" s="189"/>
      <c r="IG26" s="189"/>
      <c r="IH26" s="189">
        <f t="shared" si="56"/>
        <v>0</v>
      </c>
      <c r="II26" s="189"/>
      <c r="IJ26" s="189"/>
      <c r="IK26" s="189"/>
      <c r="IL26" s="189"/>
      <c r="IM26" s="189"/>
      <c r="IN26" s="189"/>
      <c r="IO26" s="189"/>
      <c r="IP26" s="189"/>
      <c r="IQ26" s="189">
        <f t="shared" si="57"/>
        <v>0</v>
      </c>
      <c r="IR26" s="189"/>
      <c r="IS26" s="189"/>
      <c r="IT26" s="189"/>
      <c r="IU26" s="189"/>
      <c r="IV26" s="189"/>
      <c r="IW26" s="189"/>
      <c r="IX26" s="189"/>
      <c r="IY26" s="189"/>
      <c r="IZ26" s="189">
        <f t="shared" si="58"/>
        <v>0</v>
      </c>
      <c r="JA26" s="189"/>
      <c r="JB26" s="189"/>
      <c r="JC26" s="189"/>
      <c r="JD26" s="189"/>
      <c r="JE26" s="189"/>
      <c r="JF26" s="189"/>
      <c r="JG26" s="189"/>
      <c r="JH26" s="189"/>
      <c r="JI26" s="189">
        <f t="shared" si="59"/>
        <v>0</v>
      </c>
      <c r="JJ26" s="189"/>
      <c r="JK26" s="189"/>
      <c r="JL26" s="189"/>
      <c r="JM26" s="189"/>
      <c r="JN26" s="189"/>
      <c r="JO26" s="189"/>
      <c r="JP26" s="189"/>
      <c r="JQ26" s="189"/>
      <c r="JR26" s="189">
        <f t="shared" si="60"/>
        <v>0</v>
      </c>
      <c r="JS26" s="189"/>
      <c r="JT26" s="189"/>
      <c r="JU26" s="189"/>
      <c r="JV26" s="189"/>
      <c r="JW26" s="189"/>
      <c r="JX26" s="189"/>
      <c r="JY26" s="189"/>
      <c r="JZ26" s="189"/>
      <c r="KA26" s="189">
        <f t="shared" si="1"/>
        <v>0</v>
      </c>
      <c r="KB26" s="189"/>
      <c r="KC26" s="189"/>
      <c r="KD26" s="189"/>
      <c r="KE26" s="189"/>
      <c r="KF26" s="189"/>
      <c r="KG26" s="189"/>
      <c r="KH26" s="189"/>
      <c r="KI26" s="189"/>
      <c r="KJ26" s="189">
        <f t="shared" si="2"/>
        <v>0</v>
      </c>
      <c r="KK26" s="189"/>
      <c r="KL26" s="189"/>
      <c r="KM26" s="189"/>
      <c r="KN26" s="189"/>
      <c r="KO26" s="189"/>
      <c r="KP26" s="189"/>
      <c r="KQ26" s="189"/>
      <c r="KR26" s="189"/>
      <c r="KS26" s="189">
        <f t="shared" si="3"/>
        <v>0</v>
      </c>
      <c r="KT26" s="189"/>
      <c r="KU26" s="189"/>
      <c r="KV26" s="189"/>
      <c r="KW26" s="189"/>
      <c r="KX26" s="189"/>
      <c r="KY26" s="189"/>
      <c r="KZ26" s="189"/>
      <c r="LA26" s="189"/>
      <c r="LB26" s="189">
        <f t="shared" si="4"/>
        <v>0</v>
      </c>
      <c r="LC26" s="189"/>
      <c r="LD26" s="189"/>
      <c r="LE26" s="189"/>
      <c r="LF26" s="189"/>
      <c r="LG26" s="189"/>
      <c r="LH26" s="189"/>
      <c r="LI26" s="189"/>
      <c r="LJ26" s="189"/>
      <c r="LK26" s="189">
        <f t="shared" si="5"/>
        <v>0</v>
      </c>
      <c r="LL26" s="189"/>
      <c r="LM26" s="189"/>
      <c r="LN26" s="189"/>
      <c r="LO26" s="189"/>
      <c r="LP26" s="189"/>
      <c r="LQ26" s="189"/>
      <c r="LR26" s="189"/>
      <c r="LS26" s="189"/>
      <c r="LT26" s="189">
        <f t="shared" si="6"/>
        <v>0</v>
      </c>
      <c r="LU26" s="189"/>
      <c r="LV26" s="189"/>
      <c r="LW26" s="189"/>
      <c r="LX26" s="189"/>
      <c r="LY26" s="189"/>
      <c r="LZ26" s="189"/>
      <c r="MA26" s="189"/>
      <c r="MB26" s="189"/>
      <c r="MC26" s="189">
        <f t="shared" si="7"/>
        <v>0</v>
      </c>
      <c r="MD26" s="189"/>
      <c r="ME26" s="189"/>
      <c r="MF26" s="189"/>
      <c r="MG26" s="189"/>
      <c r="MH26" s="189"/>
      <c r="MI26" s="189"/>
      <c r="MJ26" s="189"/>
      <c r="MK26" s="189"/>
      <c r="ML26" s="189">
        <f t="shared" si="8"/>
        <v>0</v>
      </c>
      <c r="MM26" s="189"/>
      <c r="MN26" s="189"/>
      <c r="MO26" s="189"/>
      <c r="MP26" s="189"/>
      <c r="MQ26" s="189"/>
      <c r="MR26" s="189"/>
      <c r="MS26" s="189"/>
      <c r="MT26" s="189"/>
      <c r="MU26" s="189">
        <f t="shared" si="61"/>
        <v>0</v>
      </c>
      <c r="MV26" s="189"/>
      <c r="MW26" s="189"/>
      <c r="MX26" s="189"/>
      <c r="MY26" s="189"/>
      <c r="MZ26" s="189"/>
      <c r="NA26" s="189"/>
      <c r="NB26" s="189"/>
      <c r="NC26" s="189"/>
      <c r="ND26" s="189">
        <f t="shared" si="9"/>
        <v>0</v>
      </c>
      <c r="NE26" s="189"/>
      <c r="NF26" s="189"/>
      <c r="NG26" s="189"/>
      <c r="NH26" s="189"/>
      <c r="NI26" s="189"/>
      <c r="NJ26" s="189"/>
      <c r="NK26" s="189"/>
      <c r="NL26" s="189"/>
      <c r="NM26" s="189">
        <f t="shared" si="10"/>
        <v>0</v>
      </c>
      <c r="NN26" s="189"/>
      <c r="NO26" s="189"/>
      <c r="NP26" s="189"/>
      <c r="NQ26" s="189"/>
      <c r="NR26" s="189"/>
      <c r="NS26" s="189"/>
      <c r="NT26" s="189"/>
      <c r="NU26" s="189"/>
      <c r="NV26" s="189">
        <f t="shared" si="11"/>
        <v>0</v>
      </c>
      <c r="NW26" s="189"/>
      <c r="NX26" s="189"/>
      <c r="NY26" s="189"/>
      <c r="NZ26" s="189"/>
      <c r="OA26" s="189"/>
      <c r="OB26" s="189"/>
      <c r="OC26" s="189"/>
      <c r="OD26" s="189"/>
      <c r="OE26" s="189">
        <f t="shared" si="12"/>
        <v>0</v>
      </c>
      <c r="OF26" s="189"/>
      <c r="OG26" s="189"/>
      <c r="OH26" s="189"/>
      <c r="OI26" s="189"/>
      <c r="OJ26" s="189"/>
      <c r="OK26" s="189"/>
      <c r="OL26" s="189"/>
      <c r="OM26" s="189"/>
      <c r="ON26" s="189">
        <f t="shared" si="13"/>
        <v>0</v>
      </c>
      <c r="OO26" s="189"/>
      <c r="OP26" s="189"/>
      <c r="OQ26" s="189"/>
      <c r="OR26" s="189"/>
      <c r="OS26" s="189"/>
      <c r="OT26" s="189"/>
      <c r="OU26" s="189"/>
      <c r="OV26" s="189"/>
      <c r="OW26" s="189">
        <f t="shared" si="14"/>
        <v>0</v>
      </c>
      <c r="OX26" s="189"/>
      <c r="OY26" s="189"/>
      <c r="OZ26" s="189"/>
      <c r="PA26" s="189"/>
      <c r="PB26" s="189"/>
      <c r="PC26" s="189"/>
      <c r="PD26" s="189"/>
      <c r="PE26" s="189"/>
      <c r="PF26" s="189">
        <f t="shared" si="15"/>
        <v>0</v>
      </c>
      <c r="PG26" s="189"/>
      <c r="PH26" s="189"/>
      <c r="PI26" s="189"/>
      <c r="PJ26" s="189"/>
      <c r="PK26" s="189"/>
      <c r="PL26" s="189"/>
      <c r="PM26" s="189"/>
      <c r="PN26" s="189"/>
      <c r="PO26" s="189">
        <f t="shared" si="16"/>
        <v>0</v>
      </c>
      <c r="PP26" s="189"/>
      <c r="PQ26" s="189"/>
      <c r="PR26" s="189"/>
      <c r="PS26" s="189"/>
      <c r="PT26" s="189"/>
      <c r="PU26" s="189"/>
      <c r="PV26" s="189"/>
      <c r="PW26" s="189"/>
      <c r="PX26" s="189">
        <f t="shared" si="17"/>
        <v>0</v>
      </c>
      <c r="PY26" s="189"/>
      <c r="PZ26" s="189"/>
      <c r="QA26" s="189"/>
      <c r="QB26" s="189"/>
      <c r="QC26" s="189"/>
      <c r="QD26" s="189"/>
      <c r="QE26" s="189"/>
      <c r="QF26" s="189"/>
      <c r="QG26" s="189">
        <f t="shared" si="18"/>
        <v>0</v>
      </c>
      <c r="QH26" s="189"/>
      <c r="QI26" s="189"/>
      <c r="QJ26" s="189"/>
      <c r="QK26" s="189"/>
      <c r="QL26" s="189"/>
      <c r="QM26" s="189"/>
      <c r="QN26" s="189"/>
      <c r="QO26" s="189"/>
      <c r="QP26" s="189">
        <f t="shared" si="19"/>
        <v>0</v>
      </c>
      <c r="QQ26" s="189"/>
      <c r="QR26" s="189"/>
      <c r="QS26" s="189"/>
      <c r="QT26" s="189"/>
      <c r="QU26" s="189"/>
      <c r="QV26" s="189"/>
      <c r="QW26" s="189"/>
      <c r="QX26" s="189"/>
      <c r="QY26" s="189">
        <f t="shared" si="20"/>
        <v>0</v>
      </c>
      <c r="QZ26" s="189"/>
      <c r="RA26" s="189"/>
      <c r="RB26" s="189"/>
      <c r="RC26" s="189"/>
      <c r="RD26" s="189"/>
      <c r="RE26" s="189"/>
      <c r="RF26" s="189"/>
      <c r="RG26" s="189"/>
      <c r="RH26" s="189">
        <f t="shared" si="21"/>
        <v>0</v>
      </c>
      <c r="RI26" s="189"/>
      <c r="RJ26" s="189"/>
      <c r="RK26" s="189"/>
      <c r="RL26" s="189"/>
      <c r="RM26" s="189"/>
      <c r="RN26" s="189"/>
      <c r="RO26" s="189"/>
      <c r="RP26" s="189"/>
      <c r="RQ26" s="189">
        <f t="shared" si="22"/>
        <v>0</v>
      </c>
      <c r="RR26" s="189"/>
      <c r="RS26" s="189"/>
      <c r="RT26" s="189"/>
      <c r="RU26" s="189"/>
      <c r="RV26" s="189"/>
      <c r="RW26" s="189"/>
      <c r="RX26" s="189"/>
      <c r="RY26" s="189"/>
      <c r="RZ26" s="189">
        <f t="shared" si="23"/>
        <v>0</v>
      </c>
      <c r="SA26" s="189"/>
      <c r="SB26" s="189"/>
      <c r="SC26" s="189"/>
      <c r="SD26" s="189"/>
      <c r="SE26" s="189"/>
      <c r="SF26" s="189"/>
      <c r="SG26" s="189"/>
      <c r="SH26" s="189"/>
      <c r="SI26" s="189">
        <f t="shared" si="24"/>
        <v>0</v>
      </c>
      <c r="SJ26" s="189"/>
      <c r="SK26" s="189"/>
      <c r="SL26" s="189"/>
      <c r="SM26" s="189"/>
      <c r="SN26" s="189"/>
      <c r="SO26" s="189"/>
      <c r="SP26" s="189"/>
      <c r="SQ26" s="189"/>
      <c r="SR26" s="189">
        <f t="shared" si="25"/>
        <v>0</v>
      </c>
      <c r="SS26" s="189"/>
      <c r="ST26" s="189"/>
      <c r="SU26" s="189"/>
      <c r="SV26" s="189"/>
      <c r="SW26" s="189"/>
      <c r="SX26" s="189"/>
      <c r="SY26" s="189"/>
      <c r="SZ26" s="189"/>
      <c r="TA26" s="189">
        <f t="shared" si="26"/>
        <v>0</v>
      </c>
      <c r="TB26" s="189"/>
      <c r="TC26" s="189"/>
      <c r="TD26" s="189"/>
      <c r="TE26" s="189"/>
      <c r="TF26" s="189"/>
      <c r="TG26" s="189"/>
      <c r="TH26" s="189"/>
      <c r="TI26" s="189"/>
      <c r="TJ26" s="189">
        <f t="shared" si="27"/>
        <v>0</v>
      </c>
      <c r="TK26" s="189"/>
      <c r="TL26" s="189"/>
      <c r="TM26" s="189"/>
      <c r="TN26" s="189"/>
      <c r="TO26" s="189"/>
      <c r="TP26" s="189"/>
      <c r="TQ26" s="189"/>
      <c r="TR26" s="189"/>
      <c r="TS26" s="189">
        <f t="shared" si="28"/>
        <v>0</v>
      </c>
      <c r="TT26" s="189"/>
      <c r="TU26" s="189"/>
      <c r="TV26" s="189"/>
      <c r="TW26" s="189"/>
      <c r="TX26" s="189"/>
      <c r="TY26" s="189"/>
      <c r="TZ26" s="189"/>
      <c r="UA26" s="189"/>
      <c r="UB26" s="189">
        <f t="shared" si="29"/>
        <v>0</v>
      </c>
      <c r="UC26" s="189"/>
      <c r="UD26" s="189"/>
      <c r="UE26" s="189"/>
      <c r="UF26" s="189"/>
      <c r="UG26" s="189"/>
      <c r="UH26" s="189"/>
      <c r="UI26" s="189"/>
      <c r="UJ26" s="189"/>
    </row>
    <row r="27" spans="1:556" x14ac:dyDescent="0.2">
      <c r="A27" s="186" t="s">
        <v>460</v>
      </c>
      <c r="B27" s="125"/>
      <c r="C27" s="187" t="s">
        <v>460</v>
      </c>
      <c r="D27" s="187"/>
      <c r="E27" s="126"/>
      <c r="F27" s="187" t="s">
        <v>460</v>
      </c>
      <c r="G27" s="187"/>
      <c r="H27" s="126"/>
      <c r="I27" s="187" t="s">
        <v>460</v>
      </c>
      <c r="J27" s="187"/>
      <c r="K27" s="126"/>
      <c r="L27" s="187" t="s">
        <v>460</v>
      </c>
      <c r="M27" s="187"/>
      <c r="N27" s="126"/>
      <c r="O27" s="187" t="s">
        <v>460</v>
      </c>
      <c r="P27" s="187"/>
      <c r="Q27" s="126"/>
      <c r="R27" s="187" t="s">
        <v>460</v>
      </c>
      <c r="S27" s="187"/>
      <c r="T27" s="126"/>
      <c r="U27" s="187" t="s">
        <v>460</v>
      </c>
      <c r="V27" s="187"/>
      <c r="W27" s="126"/>
      <c r="X27" s="187" t="s">
        <v>460</v>
      </c>
      <c r="Y27" s="187"/>
      <c r="Z27" s="126"/>
      <c r="AA27" s="187" t="s">
        <v>460</v>
      </c>
      <c r="AB27" s="187"/>
      <c r="AC27" s="126"/>
      <c r="AD27" s="187" t="s">
        <v>460</v>
      </c>
      <c r="AE27" s="187"/>
      <c r="AF27" s="126"/>
      <c r="AG27" s="188"/>
      <c r="AH27" s="188"/>
      <c r="AI27" s="173">
        <f t="shared" si="30"/>
        <v>0</v>
      </c>
      <c r="AJ27" s="187"/>
      <c r="AK27" s="144" t="s">
        <v>460</v>
      </c>
      <c r="AL27" s="144" t="s">
        <v>460</v>
      </c>
      <c r="AM27" s="144" t="s">
        <v>460</v>
      </c>
      <c r="AN27" s="144" t="s">
        <v>460</v>
      </c>
      <c r="AO27" s="144" t="s">
        <v>460</v>
      </c>
      <c r="AP27" s="144" t="s">
        <v>460</v>
      </c>
      <c r="AQ27" s="144" t="s">
        <v>460</v>
      </c>
      <c r="AR27" s="144" t="s">
        <v>460</v>
      </c>
      <c r="AS27" s="144" t="s">
        <v>460</v>
      </c>
      <c r="AT27" s="144" t="s">
        <v>460</v>
      </c>
      <c r="AU27" s="144" t="s">
        <v>460</v>
      </c>
      <c r="AV27" s="144" t="s">
        <v>460</v>
      </c>
      <c r="AW27" s="144" t="s">
        <v>460</v>
      </c>
      <c r="AX27" s="144" t="s">
        <v>460</v>
      </c>
      <c r="AY27" s="144" t="s">
        <v>460</v>
      </c>
      <c r="AZ27" s="144" t="s">
        <v>460</v>
      </c>
      <c r="BA27" s="144" t="s">
        <v>460</v>
      </c>
      <c r="BB27" s="144" t="s">
        <v>460</v>
      </c>
      <c r="BC27" s="144" t="s">
        <v>460</v>
      </c>
      <c r="BD27" s="144" t="s">
        <v>460</v>
      </c>
      <c r="BE27" s="144" t="s">
        <v>460</v>
      </c>
      <c r="BF27" s="144" t="s">
        <v>460</v>
      </c>
      <c r="BG27" s="144" t="s">
        <v>460</v>
      </c>
      <c r="BH27" s="144" t="s">
        <v>460</v>
      </c>
      <c r="BI27" s="144" t="s">
        <v>460</v>
      </c>
      <c r="BJ27" s="144" t="s">
        <v>460</v>
      </c>
      <c r="BK27" s="144" t="s">
        <v>460</v>
      </c>
      <c r="BL27" s="144" t="s">
        <v>460</v>
      </c>
      <c r="BM27" s="144" t="s">
        <v>460</v>
      </c>
      <c r="BN27" s="144" t="s">
        <v>460</v>
      </c>
      <c r="BO27" s="144" t="s">
        <v>460</v>
      </c>
      <c r="BP27" s="144" t="s">
        <v>460</v>
      </c>
      <c r="BQ27" s="144" t="s">
        <v>460</v>
      </c>
      <c r="BR27" s="144" t="s">
        <v>460</v>
      </c>
      <c r="BS27" s="144" t="s">
        <v>460</v>
      </c>
      <c r="BT27" s="144" t="s">
        <v>460</v>
      </c>
      <c r="BU27" s="144" t="s">
        <v>460</v>
      </c>
      <c r="BV27" s="144" t="s">
        <v>460</v>
      </c>
      <c r="BW27" s="144" t="s">
        <v>460</v>
      </c>
      <c r="BX27" s="144" t="s">
        <v>460</v>
      </c>
      <c r="BY27" s="144" t="s">
        <v>460</v>
      </c>
      <c r="BZ27" s="144" t="s">
        <v>460</v>
      </c>
      <c r="CA27" s="144" t="s">
        <v>460</v>
      </c>
      <c r="CB27" s="144" t="s">
        <v>460</v>
      </c>
      <c r="CC27" s="144" t="s">
        <v>460</v>
      </c>
      <c r="CD27" s="144" t="s">
        <v>460</v>
      </c>
      <c r="CE27" s="144" t="s">
        <v>460</v>
      </c>
      <c r="CF27" s="144" t="s">
        <v>460</v>
      </c>
      <c r="CG27" s="144" t="s">
        <v>460</v>
      </c>
      <c r="CH27" s="144" t="s">
        <v>460</v>
      </c>
      <c r="CI27" s="144" t="s">
        <v>460</v>
      </c>
      <c r="CJ27" s="144" t="s">
        <v>460</v>
      </c>
      <c r="CK27" s="189">
        <f t="shared" si="31"/>
        <v>0</v>
      </c>
      <c r="CL27" s="189">
        <f t="shared" si="32"/>
        <v>0</v>
      </c>
      <c r="CM27" s="189">
        <f t="shared" si="33"/>
        <v>0</v>
      </c>
      <c r="CN27" s="189">
        <f t="shared" si="34"/>
        <v>0</v>
      </c>
      <c r="CO27" s="189">
        <f t="shared" si="35"/>
        <v>0</v>
      </c>
      <c r="CP27" s="189">
        <f t="shared" si="36"/>
        <v>0</v>
      </c>
      <c r="CQ27" s="189">
        <f t="shared" si="37"/>
        <v>0</v>
      </c>
      <c r="CR27" s="189">
        <f t="shared" si="38"/>
        <v>0</v>
      </c>
      <c r="CS27" s="189">
        <f t="shared" si="39"/>
        <v>0</v>
      </c>
      <c r="CT27" s="189">
        <f t="shared" si="40"/>
        <v>0</v>
      </c>
      <c r="CU27" s="189"/>
      <c r="CV27" s="189"/>
      <c r="CW27" s="189"/>
      <c r="CX27" s="189"/>
      <c r="CY27" s="189"/>
      <c r="CZ27" s="189"/>
      <c r="DA27" s="189"/>
      <c r="DB27" s="189"/>
      <c r="DC27" s="189">
        <f t="shared" si="41"/>
        <v>0</v>
      </c>
      <c r="DD27" s="189"/>
      <c r="DE27" s="189"/>
      <c r="DF27" s="189"/>
      <c r="DG27" s="189"/>
      <c r="DH27" s="189"/>
      <c r="DI27" s="189"/>
      <c r="DJ27" s="189"/>
      <c r="DK27" s="189"/>
      <c r="DL27" s="189">
        <f t="shared" si="42"/>
        <v>0</v>
      </c>
      <c r="DM27" s="189"/>
      <c r="DN27" s="189"/>
      <c r="DO27" s="189"/>
      <c r="DP27" s="189"/>
      <c r="DQ27" s="189"/>
      <c r="DR27" s="189"/>
      <c r="DS27" s="189"/>
      <c r="DT27" s="189"/>
      <c r="DU27" s="189">
        <f t="shared" si="43"/>
        <v>0</v>
      </c>
      <c r="DV27" s="189"/>
      <c r="DW27" s="189"/>
      <c r="DX27" s="189"/>
      <c r="DY27" s="189"/>
      <c r="DZ27" s="189"/>
      <c r="EA27" s="189"/>
      <c r="EB27" s="189"/>
      <c r="EC27" s="189"/>
      <c r="ED27" s="189">
        <f t="shared" si="44"/>
        <v>0</v>
      </c>
      <c r="EE27" s="189"/>
      <c r="EF27" s="189"/>
      <c r="EG27" s="189"/>
      <c r="EH27" s="189"/>
      <c r="EI27" s="189"/>
      <c r="EJ27" s="189"/>
      <c r="EK27" s="189"/>
      <c r="EL27" s="189"/>
      <c r="EM27" s="189">
        <f t="shared" si="45"/>
        <v>0</v>
      </c>
      <c r="EN27" s="189"/>
      <c r="EO27" s="189"/>
      <c r="EP27" s="189"/>
      <c r="EQ27" s="189"/>
      <c r="ER27" s="189"/>
      <c r="ES27" s="189"/>
      <c r="ET27" s="189"/>
      <c r="EU27" s="189"/>
      <c r="EV27" s="189">
        <f t="shared" si="46"/>
        <v>0</v>
      </c>
      <c r="EW27" s="189"/>
      <c r="EX27" s="189"/>
      <c r="EY27" s="189"/>
      <c r="EZ27" s="189"/>
      <c r="FA27" s="189"/>
      <c r="FB27" s="189"/>
      <c r="FC27" s="189"/>
      <c r="FD27" s="189"/>
      <c r="FE27" s="189">
        <f t="shared" si="47"/>
        <v>0</v>
      </c>
      <c r="FF27" s="189"/>
      <c r="FG27" s="189"/>
      <c r="FH27" s="189"/>
      <c r="FI27" s="189"/>
      <c r="FJ27" s="189"/>
      <c r="FK27" s="189"/>
      <c r="FL27" s="189"/>
      <c r="FM27" s="189"/>
      <c r="FN27" s="189">
        <f t="shared" si="48"/>
        <v>0</v>
      </c>
      <c r="FO27" s="189"/>
      <c r="FP27" s="189"/>
      <c r="FQ27" s="189"/>
      <c r="FR27" s="189"/>
      <c r="FS27" s="189"/>
      <c r="FT27" s="189"/>
      <c r="FU27" s="189"/>
      <c r="FV27" s="189"/>
      <c r="FW27" s="189">
        <f t="shared" si="49"/>
        <v>0</v>
      </c>
      <c r="FX27" s="189"/>
      <c r="FY27" s="189"/>
      <c r="FZ27" s="189"/>
      <c r="GA27" s="189"/>
      <c r="GB27" s="189"/>
      <c r="GC27" s="189"/>
      <c r="GD27" s="189"/>
      <c r="GE27" s="189"/>
      <c r="GF27" s="189">
        <f t="shared" si="50"/>
        <v>0</v>
      </c>
      <c r="GG27" s="189"/>
      <c r="GH27" s="189"/>
      <c r="GI27" s="189"/>
      <c r="GJ27" s="189"/>
      <c r="GK27" s="189"/>
      <c r="GL27" s="189"/>
      <c r="GM27" s="189"/>
      <c r="GN27" s="189"/>
      <c r="GO27" s="189">
        <f t="shared" si="51"/>
        <v>0</v>
      </c>
      <c r="GP27" s="189"/>
      <c r="GQ27" s="189"/>
      <c r="GR27" s="189"/>
      <c r="GS27" s="189"/>
      <c r="GT27" s="189"/>
      <c r="GU27" s="189"/>
      <c r="GV27" s="189"/>
      <c r="GW27" s="189"/>
      <c r="GX27" s="189">
        <f t="shared" si="52"/>
        <v>0</v>
      </c>
      <c r="GY27" s="189"/>
      <c r="GZ27" s="189"/>
      <c r="HA27" s="189"/>
      <c r="HB27" s="189"/>
      <c r="HC27" s="189"/>
      <c r="HD27" s="189"/>
      <c r="HE27" s="189"/>
      <c r="HF27" s="189"/>
      <c r="HG27" s="189">
        <f t="shared" si="53"/>
        <v>0</v>
      </c>
      <c r="HH27" s="189"/>
      <c r="HI27" s="189"/>
      <c r="HJ27" s="189"/>
      <c r="HK27" s="189"/>
      <c r="HL27" s="189"/>
      <c r="HM27" s="189"/>
      <c r="HN27" s="189"/>
      <c r="HO27" s="189"/>
      <c r="HP27" s="189">
        <f t="shared" si="54"/>
        <v>0</v>
      </c>
      <c r="HQ27" s="189"/>
      <c r="HR27" s="189"/>
      <c r="HS27" s="189"/>
      <c r="HT27" s="189"/>
      <c r="HU27" s="189"/>
      <c r="HV27" s="189"/>
      <c r="HW27" s="189"/>
      <c r="HX27" s="189"/>
      <c r="HY27" s="189">
        <f t="shared" si="55"/>
        <v>0</v>
      </c>
      <c r="HZ27" s="189"/>
      <c r="IA27" s="189"/>
      <c r="IB27" s="189"/>
      <c r="IC27" s="189"/>
      <c r="ID27" s="189"/>
      <c r="IE27" s="189"/>
      <c r="IF27" s="189"/>
      <c r="IG27" s="189"/>
      <c r="IH27" s="189">
        <f t="shared" si="56"/>
        <v>0</v>
      </c>
      <c r="II27" s="189"/>
      <c r="IJ27" s="189"/>
      <c r="IK27" s="189"/>
      <c r="IL27" s="189"/>
      <c r="IM27" s="189"/>
      <c r="IN27" s="189"/>
      <c r="IO27" s="189"/>
      <c r="IP27" s="189"/>
      <c r="IQ27" s="189">
        <f t="shared" si="57"/>
        <v>0</v>
      </c>
      <c r="IR27" s="189"/>
      <c r="IS27" s="189"/>
      <c r="IT27" s="189"/>
      <c r="IU27" s="189"/>
      <c r="IV27" s="189"/>
      <c r="IW27" s="189"/>
      <c r="IX27" s="189"/>
      <c r="IY27" s="189"/>
      <c r="IZ27" s="189">
        <f t="shared" si="58"/>
        <v>0</v>
      </c>
      <c r="JA27" s="189"/>
      <c r="JB27" s="189"/>
      <c r="JC27" s="189"/>
      <c r="JD27" s="189"/>
      <c r="JE27" s="189"/>
      <c r="JF27" s="189"/>
      <c r="JG27" s="189"/>
      <c r="JH27" s="189"/>
      <c r="JI27" s="189">
        <f t="shared" si="59"/>
        <v>0</v>
      </c>
      <c r="JJ27" s="189"/>
      <c r="JK27" s="189"/>
      <c r="JL27" s="189"/>
      <c r="JM27" s="189"/>
      <c r="JN27" s="189"/>
      <c r="JO27" s="189"/>
      <c r="JP27" s="189"/>
      <c r="JQ27" s="189"/>
      <c r="JR27" s="189">
        <f t="shared" si="60"/>
        <v>0</v>
      </c>
      <c r="JS27" s="189"/>
      <c r="JT27" s="189"/>
      <c r="JU27" s="189"/>
      <c r="JV27" s="189"/>
      <c r="JW27" s="189"/>
      <c r="JX27" s="189"/>
      <c r="JY27" s="189"/>
      <c r="JZ27" s="189"/>
      <c r="KA27" s="189">
        <f t="shared" si="1"/>
        <v>0</v>
      </c>
      <c r="KB27" s="189"/>
      <c r="KC27" s="189"/>
      <c r="KD27" s="189"/>
      <c r="KE27" s="189"/>
      <c r="KF27" s="189"/>
      <c r="KG27" s="189"/>
      <c r="KH27" s="189"/>
      <c r="KI27" s="189"/>
      <c r="KJ27" s="189">
        <f t="shared" si="2"/>
        <v>0</v>
      </c>
      <c r="KK27" s="189"/>
      <c r="KL27" s="189"/>
      <c r="KM27" s="189"/>
      <c r="KN27" s="189"/>
      <c r="KO27" s="189"/>
      <c r="KP27" s="189"/>
      <c r="KQ27" s="189"/>
      <c r="KR27" s="189"/>
      <c r="KS27" s="189">
        <f t="shared" si="3"/>
        <v>0</v>
      </c>
      <c r="KT27" s="189"/>
      <c r="KU27" s="189"/>
      <c r="KV27" s="189"/>
      <c r="KW27" s="189"/>
      <c r="KX27" s="189"/>
      <c r="KY27" s="189"/>
      <c r="KZ27" s="189"/>
      <c r="LA27" s="189"/>
      <c r="LB27" s="189">
        <f t="shared" si="4"/>
        <v>0</v>
      </c>
      <c r="LC27" s="189"/>
      <c r="LD27" s="189"/>
      <c r="LE27" s="189"/>
      <c r="LF27" s="189"/>
      <c r="LG27" s="189"/>
      <c r="LH27" s="189"/>
      <c r="LI27" s="189"/>
      <c r="LJ27" s="189"/>
      <c r="LK27" s="189">
        <f t="shared" si="5"/>
        <v>0</v>
      </c>
      <c r="LL27" s="189"/>
      <c r="LM27" s="189"/>
      <c r="LN27" s="189"/>
      <c r="LO27" s="189"/>
      <c r="LP27" s="189"/>
      <c r="LQ27" s="189"/>
      <c r="LR27" s="189"/>
      <c r="LS27" s="189"/>
      <c r="LT27" s="189">
        <f t="shared" si="6"/>
        <v>0</v>
      </c>
      <c r="LU27" s="189"/>
      <c r="LV27" s="189"/>
      <c r="LW27" s="189"/>
      <c r="LX27" s="189"/>
      <c r="LY27" s="189"/>
      <c r="LZ27" s="189"/>
      <c r="MA27" s="189"/>
      <c r="MB27" s="189"/>
      <c r="MC27" s="189">
        <f t="shared" si="7"/>
        <v>0</v>
      </c>
      <c r="MD27" s="189"/>
      <c r="ME27" s="189"/>
      <c r="MF27" s="189"/>
      <c r="MG27" s="189"/>
      <c r="MH27" s="189"/>
      <c r="MI27" s="189"/>
      <c r="MJ27" s="189"/>
      <c r="MK27" s="189"/>
      <c r="ML27" s="189">
        <f t="shared" si="8"/>
        <v>0</v>
      </c>
      <c r="MM27" s="189"/>
      <c r="MN27" s="189"/>
      <c r="MO27" s="189"/>
      <c r="MP27" s="189"/>
      <c r="MQ27" s="189"/>
      <c r="MR27" s="189"/>
      <c r="MS27" s="189"/>
      <c r="MT27" s="189"/>
      <c r="MU27" s="189">
        <f t="shared" si="61"/>
        <v>0</v>
      </c>
      <c r="MV27" s="189"/>
      <c r="MW27" s="189"/>
      <c r="MX27" s="189"/>
      <c r="MY27" s="189"/>
      <c r="MZ27" s="189"/>
      <c r="NA27" s="189"/>
      <c r="NB27" s="189"/>
      <c r="NC27" s="189"/>
      <c r="ND27" s="189">
        <f t="shared" si="9"/>
        <v>0</v>
      </c>
      <c r="NE27" s="189"/>
      <c r="NF27" s="189"/>
      <c r="NG27" s="189"/>
      <c r="NH27" s="189"/>
      <c r="NI27" s="189"/>
      <c r="NJ27" s="189"/>
      <c r="NK27" s="189"/>
      <c r="NL27" s="189"/>
      <c r="NM27" s="189">
        <f t="shared" si="10"/>
        <v>0</v>
      </c>
      <c r="NN27" s="189"/>
      <c r="NO27" s="189"/>
      <c r="NP27" s="189"/>
      <c r="NQ27" s="189"/>
      <c r="NR27" s="189"/>
      <c r="NS27" s="189"/>
      <c r="NT27" s="189"/>
      <c r="NU27" s="189"/>
      <c r="NV27" s="189">
        <f t="shared" si="11"/>
        <v>0</v>
      </c>
      <c r="NW27" s="189"/>
      <c r="NX27" s="189"/>
      <c r="NY27" s="189"/>
      <c r="NZ27" s="189"/>
      <c r="OA27" s="189"/>
      <c r="OB27" s="189"/>
      <c r="OC27" s="189"/>
      <c r="OD27" s="189"/>
      <c r="OE27" s="189">
        <f t="shared" si="12"/>
        <v>0</v>
      </c>
      <c r="OF27" s="189"/>
      <c r="OG27" s="189"/>
      <c r="OH27" s="189"/>
      <c r="OI27" s="189"/>
      <c r="OJ27" s="189"/>
      <c r="OK27" s="189"/>
      <c r="OL27" s="189"/>
      <c r="OM27" s="189"/>
      <c r="ON27" s="189">
        <f t="shared" si="13"/>
        <v>0</v>
      </c>
      <c r="OO27" s="189"/>
      <c r="OP27" s="189"/>
      <c r="OQ27" s="189"/>
      <c r="OR27" s="189"/>
      <c r="OS27" s="189"/>
      <c r="OT27" s="189"/>
      <c r="OU27" s="189"/>
      <c r="OV27" s="189"/>
      <c r="OW27" s="189">
        <f t="shared" si="14"/>
        <v>0</v>
      </c>
      <c r="OX27" s="189"/>
      <c r="OY27" s="189"/>
      <c r="OZ27" s="189"/>
      <c r="PA27" s="189"/>
      <c r="PB27" s="189"/>
      <c r="PC27" s="189"/>
      <c r="PD27" s="189"/>
      <c r="PE27" s="189"/>
      <c r="PF27" s="189">
        <f t="shared" si="15"/>
        <v>0</v>
      </c>
      <c r="PG27" s="189"/>
      <c r="PH27" s="189"/>
      <c r="PI27" s="189"/>
      <c r="PJ27" s="189"/>
      <c r="PK27" s="189"/>
      <c r="PL27" s="189"/>
      <c r="PM27" s="189"/>
      <c r="PN27" s="189"/>
      <c r="PO27" s="189">
        <f t="shared" si="16"/>
        <v>0</v>
      </c>
      <c r="PP27" s="189"/>
      <c r="PQ27" s="189"/>
      <c r="PR27" s="189"/>
      <c r="PS27" s="189"/>
      <c r="PT27" s="189"/>
      <c r="PU27" s="189"/>
      <c r="PV27" s="189"/>
      <c r="PW27" s="189"/>
      <c r="PX27" s="189">
        <f t="shared" si="17"/>
        <v>0</v>
      </c>
      <c r="PY27" s="189"/>
      <c r="PZ27" s="189"/>
      <c r="QA27" s="189"/>
      <c r="QB27" s="189"/>
      <c r="QC27" s="189"/>
      <c r="QD27" s="189"/>
      <c r="QE27" s="189"/>
      <c r="QF27" s="189"/>
      <c r="QG27" s="189">
        <f t="shared" si="18"/>
        <v>0</v>
      </c>
      <c r="QH27" s="189"/>
      <c r="QI27" s="189"/>
      <c r="QJ27" s="189"/>
      <c r="QK27" s="189"/>
      <c r="QL27" s="189"/>
      <c r="QM27" s="189"/>
      <c r="QN27" s="189"/>
      <c r="QO27" s="189"/>
      <c r="QP27" s="189">
        <f t="shared" si="19"/>
        <v>0</v>
      </c>
      <c r="QQ27" s="189"/>
      <c r="QR27" s="189"/>
      <c r="QS27" s="189"/>
      <c r="QT27" s="189"/>
      <c r="QU27" s="189"/>
      <c r="QV27" s="189"/>
      <c r="QW27" s="189"/>
      <c r="QX27" s="189"/>
      <c r="QY27" s="189">
        <f t="shared" si="20"/>
        <v>0</v>
      </c>
      <c r="QZ27" s="189"/>
      <c r="RA27" s="189"/>
      <c r="RB27" s="189"/>
      <c r="RC27" s="189"/>
      <c r="RD27" s="189"/>
      <c r="RE27" s="189"/>
      <c r="RF27" s="189"/>
      <c r="RG27" s="189"/>
      <c r="RH27" s="189">
        <f t="shared" si="21"/>
        <v>0</v>
      </c>
      <c r="RI27" s="189"/>
      <c r="RJ27" s="189"/>
      <c r="RK27" s="189"/>
      <c r="RL27" s="189"/>
      <c r="RM27" s="189"/>
      <c r="RN27" s="189"/>
      <c r="RO27" s="189"/>
      <c r="RP27" s="189"/>
      <c r="RQ27" s="189">
        <f t="shared" si="22"/>
        <v>0</v>
      </c>
      <c r="RR27" s="189"/>
      <c r="RS27" s="189"/>
      <c r="RT27" s="189"/>
      <c r="RU27" s="189"/>
      <c r="RV27" s="189"/>
      <c r="RW27" s="189"/>
      <c r="RX27" s="189"/>
      <c r="RY27" s="189"/>
      <c r="RZ27" s="189">
        <f t="shared" si="23"/>
        <v>0</v>
      </c>
      <c r="SA27" s="189"/>
      <c r="SB27" s="189"/>
      <c r="SC27" s="189"/>
      <c r="SD27" s="189"/>
      <c r="SE27" s="189"/>
      <c r="SF27" s="189"/>
      <c r="SG27" s="189"/>
      <c r="SH27" s="189"/>
      <c r="SI27" s="189">
        <f t="shared" si="24"/>
        <v>0</v>
      </c>
      <c r="SJ27" s="189"/>
      <c r="SK27" s="189"/>
      <c r="SL27" s="189"/>
      <c r="SM27" s="189"/>
      <c r="SN27" s="189"/>
      <c r="SO27" s="189"/>
      <c r="SP27" s="189"/>
      <c r="SQ27" s="189"/>
      <c r="SR27" s="189">
        <f t="shared" si="25"/>
        <v>0</v>
      </c>
      <c r="SS27" s="189"/>
      <c r="ST27" s="189"/>
      <c r="SU27" s="189"/>
      <c r="SV27" s="189"/>
      <c r="SW27" s="189"/>
      <c r="SX27" s="189"/>
      <c r="SY27" s="189"/>
      <c r="SZ27" s="189"/>
      <c r="TA27" s="189">
        <f t="shared" si="26"/>
        <v>0</v>
      </c>
      <c r="TB27" s="189"/>
      <c r="TC27" s="189"/>
      <c r="TD27" s="189"/>
      <c r="TE27" s="189"/>
      <c r="TF27" s="189"/>
      <c r="TG27" s="189"/>
      <c r="TH27" s="189"/>
      <c r="TI27" s="189"/>
      <c r="TJ27" s="189">
        <f t="shared" si="27"/>
        <v>0</v>
      </c>
      <c r="TK27" s="189"/>
      <c r="TL27" s="189"/>
      <c r="TM27" s="189"/>
      <c r="TN27" s="189"/>
      <c r="TO27" s="189"/>
      <c r="TP27" s="189"/>
      <c r="TQ27" s="189"/>
      <c r="TR27" s="189"/>
      <c r="TS27" s="189">
        <f t="shared" si="28"/>
        <v>0</v>
      </c>
      <c r="TT27" s="189"/>
      <c r="TU27" s="189"/>
      <c r="TV27" s="189"/>
      <c r="TW27" s="189"/>
      <c r="TX27" s="189"/>
      <c r="TY27" s="189"/>
      <c r="TZ27" s="189"/>
      <c r="UA27" s="189"/>
      <c r="UB27" s="189">
        <f t="shared" si="29"/>
        <v>0</v>
      </c>
      <c r="UC27" s="189"/>
      <c r="UD27" s="189"/>
      <c r="UE27" s="189"/>
      <c r="UF27" s="189"/>
      <c r="UG27" s="189"/>
      <c r="UH27" s="189"/>
      <c r="UI27" s="189"/>
      <c r="UJ27" s="189"/>
    </row>
    <row r="28" spans="1:556" x14ac:dyDescent="0.2">
      <c r="A28" s="186" t="s">
        <v>460</v>
      </c>
      <c r="B28" s="125"/>
      <c r="C28" s="187" t="s">
        <v>460</v>
      </c>
      <c r="D28" s="187"/>
      <c r="E28" s="126"/>
      <c r="F28" s="187" t="s">
        <v>460</v>
      </c>
      <c r="G28" s="187"/>
      <c r="H28" s="126"/>
      <c r="I28" s="187" t="s">
        <v>460</v>
      </c>
      <c r="J28" s="187"/>
      <c r="K28" s="126"/>
      <c r="L28" s="187" t="s">
        <v>460</v>
      </c>
      <c r="M28" s="187"/>
      <c r="N28" s="126"/>
      <c r="O28" s="187" t="s">
        <v>460</v>
      </c>
      <c r="P28" s="187"/>
      <c r="Q28" s="126"/>
      <c r="R28" s="187" t="s">
        <v>460</v>
      </c>
      <c r="S28" s="187"/>
      <c r="T28" s="126"/>
      <c r="U28" s="187" t="s">
        <v>460</v>
      </c>
      <c r="V28" s="187"/>
      <c r="W28" s="126"/>
      <c r="X28" s="187" t="s">
        <v>460</v>
      </c>
      <c r="Y28" s="187"/>
      <c r="Z28" s="126"/>
      <c r="AA28" s="187" t="s">
        <v>460</v>
      </c>
      <c r="AB28" s="187"/>
      <c r="AC28" s="126"/>
      <c r="AD28" s="187" t="s">
        <v>460</v>
      </c>
      <c r="AE28" s="187"/>
      <c r="AF28" s="126"/>
      <c r="AG28" s="188"/>
      <c r="AH28" s="188"/>
      <c r="AI28" s="173">
        <f t="shared" ref="AI28:AI46" si="62">IFERROR(DATEDIF(AG28,AH28,"D"),0)</f>
        <v>0</v>
      </c>
      <c r="AJ28" s="187"/>
      <c r="AK28" s="144" t="s">
        <v>460</v>
      </c>
      <c r="AL28" s="144" t="s">
        <v>460</v>
      </c>
      <c r="AM28" s="144" t="s">
        <v>460</v>
      </c>
      <c r="AN28" s="144" t="s">
        <v>460</v>
      </c>
      <c r="AO28" s="144" t="s">
        <v>460</v>
      </c>
      <c r="AP28" s="144" t="s">
        <v>460</v>
      </c>
      <c r="AQ28" s="144" t="s">
        <v>460</v>
      </c>
      <c r="AR28" s="144" t="s">
        <v>460</v>
      </c>
      <c r="AS28" s="144" t="s">
        <v>460</v>
      </c>
      <c r="AT28" s="144" t="s">
        <v>460</v>
      </c>
      <c r="AU28" s="144" t="s">
        <v>460</v>
      </c>
      <c r="AV28" s="144" t="s">
        <v>460</v>
      </c>
      <c r="AW28" s="144" t="s">
        <v>460</v>
      </c>
      <c r="AX28" s="144" t="s">
        <v>460</v>
      </c>
      <c r="AY28" s="144" t="s">
        <v>460</v>
      </c>
      <c r="AZ28" s="144" t="s">
        <v>460</v>
      </c>
      <c r="BA28" s="144" t="s">
        <v>460</v>
      </c>
      <c r="BB28" s="144" t="s">
        <v>460</v>
      </c>
      <c r="BC28" s="144" t="s">
        <v>460</v>
      </c>
      <c r="BD28" s="144" t="s">
        <v>460</v>
      </c>
      <c r="BE28" s="144" t="s">
        <v>460</v>
      </c>
      <c r="BF28" s="144" t="s">
        <v>460</v>
      </c>
      <c r="BG28" s="144" t="s">
        <v>460</v>
      </c>
      <c r="BH28" s="144" t="s">
        <v>460</v>
      </c>
      <c r="BI28" s="144" t="s">
        <v>460</v>
      </c>
      <c r="BJ28" s="144" t="s">
        <v>460</v>
      </c>
      <c r="BK28" s="144" t="s">
        <v>460</v>
      </c>
      <c r="BL28" s="144" t="s">
        <v>460</v>
      </c>
      <c r="BM28" s="144" t="s">
        <v>460</v>
      </c>
      <c r="BN28" s="144" t="s">
        <v>460</v>
      </c>
      <c r="BO28" s="144" t="s">
        <v>460</v>
      </c>
      <c r="BP28" s="144" t="s">
        <v>460</v>
      </c>
      <c r="BQ28" s="144" t="s">
        <v>460</v>
      </c>
      <c r="BR28" s="144" t="s">
        <v>460</v>
      </c>
      <c r="BS28" s="144" t="s">
        <v>460</v>
      </c>
      <c r="BT28" s="144" t="s">
        <v>460</v>
      </c>
      <c r="BU28" s="144" t="s">
        <v>460</v>
      </c>
      <c r="BV28" s="144" t="s">
        <v>460</v>
      </c>
      <c r="BW28" s="144" t="s">
        <v>460</v>
      </c>
      <c r="BX28" s="144" t="s">
        <v>460</v>
      </c>
      <c r="BY28" s="144" t="s">
        <v>460</v>
      </c>
      <c r="BZ28" s="144" t="s">
        <v>460</v>
      </c>
      <c r="CA28" s="144" t="s">
        <v>460</v>
      </c>
      <c r="CB28" s="144" t="s">
        <v>460</v>
      </c>
      <c r="CC28" s="144" t="s">
        <v>460</v>
      </c>
      <c r="CD28" s="144" t="s">
        <v>460</v>
      </c>
      <c r="CE28" s="144" t="s">
        <v>460</v>
      </c>
      <c r="CF28" s="144" t="s">
        <v>460</v>
      </c>
      <c r="CG28" s="144" t="s">
        <v>460</v>
      </c>
      <c r="CH28" s="144" t="s">
        <v>460</v>
      </c>
      <c r="CI28" s="144" t="s">
        <v>460</v>
      </c>
      <c r="CJ28" s="144" t="s">
        <v>460</v>
      </c>
      <c r="CK28" s="189">
        <f t="shared" si="31"/>
        <v>0</v>
      </c>
      <c r="CL28" s="189">
        <f t="shared" si="32"/>
        <v>0</v>
      </c>
      <c r="CM28" s="189">
        <f t="shared" si="33"/>
        <v>0</v>
      </c>
      <c r="CN28" s="189">
        <f t="shared" si="34"/>
        <v>0</v>
      </c>
      <c r="CO28" s="189">
        <f t="shared" si="35"/>
        <v>0</v>
      </c>
      <c r="CP28" s="189">
        <f t="shared" si="36"/>
        <v>0</v>
      </c>
      <c r="CQ28" s="189">
        <f t="shared" si="37"/>
        <v>0</v>
      </c>
      <c r="CR28" s="189">
        <f t="shared" si="38"/>
        <v>0</v>
      </c>
      <c r="CS28" s="189">
        <f t="shared" si="39"/>
        <v>0</v>
      </c>
      <c r="CT28" s="189">
        <f t="shared" si="40"/>
        <v>0</v>
      </c>
      <c r="CU28" s="189"/>
      <c r="CV28" s="189"/>
      <c r="CW28" s="189"/>
      <c r="CX28" s="189"/>
      <c r="CY28" s="189"/>
      <c r="CZ28" s="189"/>
      <c r="DA28" s="189"/>
      <c r="DB28" s="189"/>
      <c r="DC28" s="189">
        <f t="shared" si="41"/>
        <v>0</v>
      </c>
      <c r="DD28" s="189"/>
      <c r="DE28" s="189"/>
      <c r="DF28" s="189"/>
      <c r="DG28" s="189"/>
      <c r="DH28" s="189"/>
      <c r="DI28" s="189"/>
      <c r="DJ28" s="189"/>
      <c r="DK28" s="189"/>
      <c r="DL28" s="189">
        <f t="shared" si="42"/>
        <v>0</v>
      </c>
      <c r="DM28" s="189"/>
      <c r="DN28" s="189"/>
      <c r="DO28" s="189"/>
      <c r="DP28" s="189"/>
      <c r="DQ28" s="189"/>
      <c r="DR28" s="189"/>
      <c r="DS28" s="189"/>
      <c r="DT28" s="189"/>
      <c r="DU28" s="189">
        <f t="shared" si="43"/>
        <v>0</v>
      </c>
      <c r="DV28" s="189"/>
      <c r="DW28" s="189"/>
      <c r="DX28" s="189"/>
      <c r="DY28" s="189"/>
      <c r="DZ28" s="189"/>
      <c r="EA28" s="189"/>
      <c r="EB28" s="189"/>
      <c r="EC28" s="189"/>
      <c r="ED28" s="189">
        <f t="shared" si="44"/>
        <v>0</v>
      </c>
      <c r="EE28" s="189"/>
      <c r="EF28" s="189"/>
      <c r="EG28" s="189"/>
      <c r="EH28" s="189"/>
      <c r="EI28" s="189"/>
      <c r="EJ28" s="189"/>
      <c r="EK28" s="189"/>
      <c r="EL28" s="189"/>
      <c r="EM28" s="189">
        <f t="shared" si="45"/>
        <v>0</v>
      </c>
      <c r="EN28" s="189"/>
      <c r="EO28" s="189"/>
      <c r="EP28" s="189"/>
      <c r="EQ28" s="189"/>
      <c r="ER28" s="189"/>
      <c r="ES28" s="189"/>
      <c r="ET28" s="189"/>
      <c r="EU28" s="189"/>
      <c r="EV28" s="189">
        <f t="shared" si="46"/>
        <v>0</v>
      </c>
      <c r="EW28" s="189"/>
      <c r="EX28" s="189"/>
      <c r="EY28" s="189"/>
      <c r="EZ28" s="189"/>
      <c r="FA28" s="189"/>
      <c r="FB28" s="189"/>
      <c r="FC28" s="189"/>
      <c r="FD28" s="189"/>
      <c r="FE28" s="189">
        <f t="shared" si="47"/>
        <v>0</v>
      </c>
      <c r="FF28" s="189"/>
      <c r="FG28" s="189"/>
      <c r="FH28" s="189"/>
      <c r="FI28" s="189"/>
      <c r="FJ28" s="189"/>
      <c r="FK28" s="189"/>
      <c r="FL28" s="189"/>
      <c r="FM28" s="189"/>
      <c r="FN28" s="189">
        <f t="shared" si="48"/>
        <v>0</v>
      </c>
      <c r="FO28" s="189"/>
      <c r="FP28" s="189"/>
      <c r="FQ28" s="189"/>
      <c r="FR28" s="189"/>
      <c r="FS28" s="189"/>
      <c r="FT28" s="189"/>
      <c r="FU28" s="189"/>
      <c r="FV28" s="189"/>
      <c r="FW28" s="189">
        <f t="shared" si="49"/>
        <v>0</v>
      </c>
      <c r="FX28" s="189"/>
      <c r="FY28" s="189"/>
      <c r="FZ28" s="189"/>
      <c r="GA28" s="189"/>
      <c r="GB28" s="189"/>
      <c r="GC28" s="189"/>
      <c r="GD28" s="189"/>
      <c r="GE28" s="189"/>
      <c r="GF28" s="189">
        <f t="shared" si="50"/>
        <v>0</v>
      </c>
      <c r="GG28" s="189"/>
      <c r="GH28" s="189"/>
      <c r="GI28" s="189"/>
      <c r="GJ28" s="189"/>
      <c r="GK28" s="189"/>
      <c r="GL28" s="189"/>
      <c r="GM28" s="189"/>
      <c r="GN28" s="189"/>
      <c r="GO28" s="189">
        <f t="shared" si="51"/>
        <v>0</v>
      </c>
      <c r="GP28" s="189"/>
      <c r="GQ28" s="189"/>
      <c r="GR28" s="189"/>
      <c r="GS28" s="189"/>
      <c r="GT28" s="189"/>
      <c r="GU28" s="189"/>
      <c r="GV28" s="189"/>
      <c r="GW28" s="189"/>
      <c r="GX28" s="189">
        <f t="shared" si="52"/>
        <v>0</v>
      </c>
      <c r="GY28" s="189"/>
      <c r="GZ28" s="189"/>
      <c r="HA28" s="189"/>
      <c r="HB28" s="189"/>
      <c r="HC28" s="189"/>
      <c r="HD28" s="189"/>
      <c r="HE28" s="189"/>
      <c r="HF28" s="189"/>
      <c r="HG28" s="189">
        <f t="shared" si="53"/>
        <v>0</v>
      </c>
      <c r="HH28" s="189"/>
      <c r="HI28" s="189"/>
      <c r="HJ28" s="189"/>
      <c r="HK28" s="189"/>
      <c r="HL28" s="189"/>
      <c r="HM28" s="189"/>
      <c r="HN28" s="189"/>
      <c r="HO28" s="189"/>
      <c r="HP28" s="189">
        <f t="shared" si="54"/>
        <v>0</v>
      </c>
      <c r="HQ28" s="189"/>
      <c r="HR28" s="189"/>
      <c r="HS28" s="189"/>
      <c r="HT28" s="189"/>
      <c r="HU28" s="189"/>
      <c r="HV28" s="189"/>
      <c r="HW28" s="189"/>
      <c r="HX28" s="189"/>
      <c r="HY28" s="189">
        <f t="shared" si="55"/>
        <v>0</v>
      </c>
      <c r="HZ28" s="189"/>
      <c r="IA28" s="189"/>
      <c r="IB28" s="189"/>
      <c r="IC28" s="189"/>
      <c r="ID28" s="189"/>
      <c r="IE28" s="189"/>
      <c r="IF28" s="189"/>
      <c r="IG28" s="189"/>
      <c r="IH28" s="189">
        <f t="shared" si="56"/>
        <v>0</v>
      </c>
      <c r="II28" s="189"/>
      <c r="IJ28" s="189"/>
      <c r="IK28" s="189"/>
      <c r="IL28" s="189"/>
      <c r="IM28" s="189"/>
      <c r="IN28" s="189"/>
      <c r="IO28" s="189"/>
      <c r="IP28" s="189"/>
      <c r="IQ28" s="189">
        <f t="shared" si="57"/>
        <v>0</v>
      </c>
      <c r="IR28" s="189"/>
      <c r="IS28" s="189"/>
      <c r="IT28" s="189"/>
      <c r="IU28" s="189"/>
      <c r="IV28" s="189"/>
      <c r="IW28" s="189"/>
      <c r="IX28" s="189"/>
      <c r="IY28" s="189"/>
      <c r="IZ28" s="189">
        <f t="shared" si="58"/>
        <v>0</v>
      </c>
      <c r="JA28" s="189"/>
      <c r="JB28" s="189"/>
      <c r="JC28" s="189"/>
      <c r="JD28" s="189"/>
      <c r="JE28" s="189"/>
      <c r="JF28" s="189"/>
      <c r="JG28" s="189"/>
      <c r="JH28" s="189"/>
      <c r="JI28" s="189">
        <f t="shared" si="59"/>
        <v>0</v>
      </c>
      <c r="JJ28" s="189"/>
      <c r="JK28" s="189"/>
      <c r="JL28" s="189"/>
      <c r="JM28" s="189"/>
      <c r="JN28" s="189"/>
      <c r="JO28" s="189"/>
      <c r="JP28" s="189"/>
      <c r="JQ28" s="189"/>
      <c r="JR28" s="189">
        <f t="shared" si="60"/>
        <v>0</v>
      </c>
      <c r="JS28" s="189"/>
      <c r="JT28" s="189"/>
      <c r="JU28" s="189"/>
      <c r="JV28" s="189"/>
      <c r="JW28" s="189"/>
      <c r="JX28" s="189"/>
      <c r="JY28" s="189"/>
      <c r="JZ28" s="189"/>
      <c r="KA28" s="189">
        <f t="shared" si="1"/>
        <v>0</v>
      </c>
      <c r="KB28" s="189"/>
      <c r="KC28" s="189"/>
      <c r="KD28" s="189"/>
      <c r="KE28" s="189"/>
      <c r="KF28" s="189"/>
      <c r="KG28" s="189"/>
      <c r="KH28" s="189"/>
      <c r="KI28" s="189"/>
      <c r="KJ28" s="189">
        <f t="shared" si="2"/>
        <v>0</v>
      </c>
      <c r="KK28" s="189"/>
      <c r="KL28" s="189"/>
      <c r="KM28" s="189"/>
      <c r="KN28" s="189"/>
      <c r="KO28" s="189"/>
      <c r="KP28" s="189"/>
      <c r="KQ28" s="189"/>
      <c r="KR28" s="189"/>
      <c r="KS28" s="189">
        <f t="shared" si="3"/>
        <v>0</v>
      </c>
      <c r="KT28" s="189"/>
      <c r="KU28" s="189"/>
      <c r="KV28" s="189"/>
      <c r="KW28" s="189"/>
      <c r="KX28" s="189"/>
      <c r="KY28" s="189"/>
      <c r="KZ28" s="189"/>
      <c r="LA28" s="189"/>
      <c r="LB28" s="189">
        <f t="shared" si="4"/>
        <v>0</v>
      </c>
      <c r="LC28" s="189"/>
      <c r="LD28" s="189"/>
      <c r="LE28" s="189"/>
      <c r="LF28" s="189"/>
      <c r="LG28" s="189"/>
      <c r="LH28" s="189"/>
      <c r="LI28" s="189"/>
      <c r="LJ28" s="189"/>
      <c r="LK28" s="189">
        <f t="shared" si="5"/>
        <v>0</v>
      </c>
      <c r="LL28" s="189"/>
      <c r="LM28" s="189"/>
      <c r="LN28" s="189"/>
      <c r="LO28" s="189"/>
      <c r="LP28" s="189"/>
      <c r="LQ28" s="189"/>
      <c r="LR28" s="189"/>
      <c r="LS28" s="189"/>
      <c r="LT28" s="189">
        <f t="shared" si="6"/>
        <v>0</v>
      </c>
      <c r="LU28" s="189"/>
      <c r="LV28" s="189"/>
      <c r="LW28" s="189"/>
      <c r="LX28" s="189"/>
      <c r="LY28" s="189"/>
      <c r="LZ28" s="189"/>
      <c r="MA28" s="189"/>
      <c r="MB28" s="189"/>
      <c r="MC28" s="189">
        <f t="shared" si="7"/>
        <v>0</v>
      </c>
      <c r="MD28" s="189"/>
      <c r="ME28" s="189"/>
      <c r="MF28" s="189"/>
      <c r="MG28" s="189"/>
      <c r="MH28" s="189"/>
      <c r="MI28" s="189"/>
      <c r="MJ28" s="189"/>
      <c r="MK28" s="189"/>
      <c r="ML28" s="189">
        <f t="shared" si="8"/>
        <v>0</v>
      </c>
      <c r="MM28" s="189"/>
      <c r="MN28" s="189"/>
      <c r="MO28" s="189"/>
      <c r="MP28" s="189"/>
      <c r="MQ28" s="189"/>
      <c r="MR28" s="189"/>
      <c r="MS28" s="189"/>
      <c r="MT28" s="189"/>
      <c r="MU28" s="189">
        <f t="shared" si="61"/>
        <v>0</v>
      </c>
      <c r="MV28" s="189"/>
      <c r="MW28" s="189"/>
      <c r="MX28" s="189"/>
      <c r="MY28" s="189"/>
      <c r="MZ28" s="189"/>
      <c r="NA28" s="189"/>
      <c r="NB28" s="189"/>
      <c r="NC28" s="189"/>
      <c r="ND28" s="189">
        <f t="shared" si="9"/>
        <v>0</v>
      </c>
      <c r="NE28" s="189"/>
      <c r="NF28" s="189"/>
      <c r="NG28" s="189"/>
      <c r="NH28" s="189"/>
      <c r="NI28" s="189"/>
      <c r="NJ28" s="189"/>
      <c r="NK28" s="189"/>
      <c r="NL28" s="189"/>
      <c r="NM28" s="189">
        <f t="shared" si="10"/>
        <v>0</v>
      </c>
      <c r="NN28" s="189"/>
      <c r="NO28" s="189"/>
      <c r="NP28" s="189"/>
      <c r="NQ28" s="189"/>
      <c r="NR28" s="189"/>
      <c r="NS28" s="189"/>
      <c r="NT28" s="189"/>
      <c r="NU28" s="189"/>
      <c r="NV28" s="189">
        <f t="shared" si="11"/>
        <v>0</v>
      </c>
      <c r="NW28" s="189"/>
      <c r="NX28" s="189"/>
      <c r="NY28" s="189"/>
      <c r="NZ28" s="189"/>
      <c r="OA28" s="189"/>
      <c r="OB28" s="189"/>
      <c r="OC28" s="189"/>
      <c r="OD28" s="189"/>
      <c r="OE28" s="189">
        <f t="shared" si="12"/>
        <v>0</v>
      </c>
      <c r="OF28" s="189"/>
      <c r="OG28" s="189"/>
      <c r="OH28" s="189"/>
      <c r="OI28" s="189"/>
      <c r="OJ28" s="189"/>
      <c r="OK28" s="189"/>
      <c r="OL28" s="189"/>
      <c r="OM28" s="189"/>
      <c r="ON28" s="189">
        <f t="shared" si="13"/>
        <v>0</v>
      </c>
      <c r="OO28" s="189"/>
      <c r="OP28" s="189"/>
      <c r="OQ28" s="189"/>
      <c r="OR28" s="189"/>
      <c r="OS28" s="189"/>
      <c r="OT28" s="189"/>
      <c r="OU28" s="189"/>
      <c r="OV28" s="189"/>
      <c r="OW28" s="189">
        <f t="shared" si="14"/>
        <v>0</v>
      </c>
      <c r="OX28" s="189"/>
      <c r="OY28" s="189"/>
      <c r="OZ28" s="189"/>
      <c r="PA28" s="189"/>
      <c r="PB28" s="189"/>
      <c r="PC28" s="189"/>
      <c r="PD28" s="189"/>
      <c r="PE28" s="189"/>
      <c r="PF28" s="189">
        <f t="shared" si="15"/>
        <v>0</v>
      </c>
      <c r="PG28" s="189"/>
      <c r="PH28" s="189"/>
      <c r="PI28" s="189"/>
      <c r="PJ28" s="189"/>
      <c r="PK28" s="189"/>
      <c r="PL28" s="189"/>
      <c r="PM28" s="189"/>
      <c r="PN28" s="189"/>
      <c r="PO28" s="189">
        <f t="shared" si="16"/>
        <v>0</v>
      </c>
      <c r="PP28" s="189"/>
      <c r="PQ28" s="189"/>
      <c r="PR28" s="189"/>
      <c r="PS28" s="189"/>
      <c r="PT28" s="189"/>
      <c r="PU28" s="189"/>
      <c r="PV28" s="189"/>
      <c r="PW28" s="189"/>
      <c r="PX28" s="189">
        <f t="shared" si="17"/>
        <v>0</v>
      </c>
      <c r="PY28" s="189"/>
      <c r="PZ28" s="189"/>
      <c r="QA28" s="189"/>
      <c r="QB28" s="189"/>
      <c r="QC28" s="189"/>
      <c r="QD28" s="189"/>
      <c r="QE28" s="189"/>
      <c r="QF28" s="189"/>
      <c r="QG28" s="189">
        <f t="shared" si="18"/>
        <v>0</v>
      </c>
      <c r="QH28" s="189"/>
      <c r="QI28" s="189"/>
      <c r="QJ28" s="189"/>
      <c r="QK28" s="189"/>
      <c r="QL28" s="189"/>
      <c r="QM28" s="189"/>
      <c r="QN28" s="189"/>
      <c r="QO28" s="189"/>
      <c r="QP28" s="189">
        <f t="shared" si="19"/>
        <v>0</v>
      </c>
      <c r="QQ28" s="189"/>
      <c r="QR28" s="189"/>
      <c r="QS28" s="189"/>
      <c r="QT28" s="189"/>
      <c r="QU28" s="189"/>
      <c r="QV28" s="189"/>
      <c r="QW28" s="189"/>
      <c r="QX28" s="189"/>
      <c r="QY28" s="189">
        <f t="shared" si="20"/>
        <v>0</v>
      </c>
      <c r="QZ28" s="189"/>
      <c r="RA28" s="189"/>
      <c r="RB28" s="189"/>
      <c r="RC28" s="189"/>
      <c r="RD28" s="189"/>
      <c r="RE28" s="189"/>
      <c r="RF28" s="189"/>
      <c r="RG28" s="189"/>
      <c r="RH28" s="189">
        <f t="shared" si="21"/>
        <v>0</v>
      </c>
      <c r="RI28" s="189"/>
      <c r="RJ28" s="189"/>
      <c r="RK28" s="189"/>
      <c r="RL28" s="189"/>
      <c r="RM28" s="189"/>
      <c r="RN28" s="189"/>
      <c r="RO28" s="189"/>
      <c r="RP28" s="189"/>
      <c r="RQ28" s="189">
        <f t="shared" si="22"/>
        <v>0</v>
      </c>
      <c r="RR28" s="189"/>
      <c r="RS28" s="189"/>
      <c r="RT28" s="189"/>
      <c r="RU28" s="189"/>
      <c r="RV28" s="189"/>
      <c r="RW28" s="189"/>
      <c r="RX28" s="189"/>
      <c r="RY28" s="189"/>
      <c r="RZ28" s="189">
        <f t="shared" si="23"/>
        <v>0</v>
      </c>
      <c r="SA28" s="189"/>
      <c r="SB28" s="189"/>
      <c r="SC28" s="189"/>
      <c r="SD28" s="189"/>
      <c r="SE28" s="189"/>
      <c r="SF28" s="189"/>
      <c r="SG28" s="189"/>
      <c r="SH28" s="189"/>
      <c r="SI28" s="189">
        <f t="shared" si="24"/>
        <v>0</v>
      </c>
      <c r="SJ28" s="189"/>
      <c r="SK28" s="189"/>
      <c r="SL28" s="189"/>
      <c r="SM28" s="189"/>
      <c r="SN28" s="189"/>
      <c r="SO28" s="189"/>
      <c r="SP28" s="189"/>
      <c r="SQ28" s="189"/>
      <c r="SR28" s="189">
        <f t="shared" si="25"/>
        <v>0</v>
      </c>
      <c r="SS28" s="189"/>
      <c r="ST28" s="189"/>
      <c r="SU28" s="189"/>
      <c r="SV28" s="189"/>
      <c r="SW28" s="189"/>
      <c r="SX28" s="189"/>
      <c r="SY28" s="189"/>
      <c r="SZ28" s="189"/>
      <c r="TA28" s="189">
        <f t="shared" si="26"/>
        <v>0</v>
      </c>
      <c r="TB28" s="189"/>
      <c r="TC28" s="189"/>
      <c r="TD28" s="189"/>
      <c r="TE28" s="189"/>
      <c r="TF28" s="189"/>
      <c r="TG28" s="189"/>
      <c r="TH28" s="189"/>
      <c r="TI28" s="189"/>
      <c r="TJ28" s="189">
        <f t="shared" si="27"/>
        <v>0</v>
      </c>
      <c r="TK28" s="189"/>
      <c r="TL28" s="189"/>
      <c r="TM28" s="189"/>
      <c r="TN28" s="189"/>
      <c r="TO28" s="189"/>
      <c r="TP28" s="189"/>
      <c r="TQ28" s="189"/>
      <c r="TR28" s="189"/>
      <c r="TS28" s="189">
        <f t="shared" si="28"/>
        <v>0</v>
      </c>
      <c r="TT28" s="189"/>
      <c r="TU28" s="189"/>
      <c r="TV28" s="189"/>
      <c r="TW28" s="189"/>
      <c r="TX28" s="189"/>
      <c r="TY28" s="189"/>
      <c r="TZ28" s="189"/>
      <c r="UA28" s="189"/>
      <c r="UB28" s="189">
        <f t="shared" si="29"/>
        <v>0</v>
      </c>
      <c r="UC28" s="189"/>
      <c r="UD28" s="189"/>
      <c r="UE28" s="189"/>
      <c r="UF28" s="189"/>
      <c r="UG28" s="189"/>
      <c r="UH28" s="189"/>
      <c r="UI28" s="189"/>
      <c r="UJ28" s="189"/>
    </row>
    <row r="29" spans="1:556" x14ac:dyDescent="0.2">
      <c r="A29" s="186" t="s">
        <v>460</v>
      </c>
      <c r="B29" s="125"/>
      <c r="C29" s="187" t="s">
        <v>460</v>
      </c>
      <c r="D29" s="187"/>
      <c r="E29" s="126"/>
      <c r="F29" s="187" t="s">
        <v>460</v>
      </c>
      <c r="G29" s="187"/>
      <c r="H29" s="126"/>
      <c r="I29" s="187" t="s">
        <v>460</v>
      </c>
      <c r="J29" s="187"/>
      <c r="K29" s="126"/>
      <c r="L29" s="187" t="s">
        <v>460</v>
      </c>
      <c r="M29" s="187"/>
      <c r="N29" s="126"/>
      <c r="O29" s="187" t="s">
        <v>460</v>
      </c>
      <c r="P29" s="187"/>
      <c r="Q29" s="126"/>
      <c r="R29" s="187" t="s">
        <v>460</v>
      </c>
      <c r="S29" s="187"/>
      <c r="T29" s="126"/>
      <c r="U29" s="187" t="s">
        <v>460</v>
      </c>
      <c r="V29" s="187"/>
      <c r="W29" s="126"/>
      <c r="X29" s="187" t="s">
        <v>460</v>
      </c>
      <c r="Y29" s="187"/>
      <c r="Z29" s="126"/>
      <c r="AA29" s="187" t="s">
        <v>460</v>
      </c>
      <c r="AB29" s="187"/>
      <c r="AC29" s="126"/>
      <c r="AD29" s="187" t="s">
        <v>460</v>
      </c>
      <c r="AE29" s="187"/>
      <c r="AF29" s="126"/>
      <c r="AG29" s="188"/>
      <c r="AH29" s="188"/>
      <c r="AI29" s="173">
        <f t="shared" si="62"/>
        <v>0</v>
      </c>
      <c r="AJ29" s="187"/>
      <c r="AK29" s="144" t="s">
        <v>460</v>
      </c>
      <c r="AL29" s="144" t="s">
        <v>460</v>
      </c>
      <c r="AM29" s="144" t="s">
        <v>460</v>
      </c>
      <c r="AN29" s="144" t="s">
        <v>460</v>
      </c>
      <c r="AO29" s="144" t="s">
        <v>460</v>
      </c>
      <c r="AP29" s="144" t="s">
        <v>460</v>
      </c>
      <c r="AQ29" s="144" t="s">
        <v>460</v>
      </c>
      <c r="AR29" s="144" t="s">
        <v>460</v>
      </c>
      <c r="AS29" s="144" t="s">
        <v>460</v>
      </c>
      <c r="AT29" s="144" t="s">
        <v>460</v>
      </c>
      <c r="AU29" s="144" t="s">
        <v>460</v>
      </c>
      <c r="AV29" s="144" t="s">
        <v>460</v>
      </c>
      <c r="AW29" s="144" t="s">
        <v>460</v>
      </c>
      <c r="AX29" s="144" t="s">
        <v>460</v>
      </c>
      <c r="AY29" s="144" t="s">
        <v>460</v>
      </c>
      <c r="AZ29" s="144" t="s">
        <v>460</v>
      </c>
      <c r="BA29" s="144" t="s">
        <v>460</v>
      </c>
      <c r="BB29" s="144" t="s">
        <v>460</v>
      </c>
      <c r="BC29" s="144" t="s">
        <v>460</v>
      </c>
      <c r="BD29" s="144" t="s">
        <v>460</v>
      </c>
      <c r="BE29" s="144" t="s">
        <v>460</v>
      </c>
      <c r="BF29" s="144" t="s">
        <v>460</v>
      </c>
      <c r="BG29" s="144" t="s">
        <v>460</v>
      </c>
      <c r="BH29" s="144" t="s">
        <v>460</v>
      </c>
      <c r="BI29" s="144" t="s">
        <v>460</v>
      </c>
      <c r="BJ29" s="144" t="s">
        <v>460</v>
      </c>
      <c r="BK29" s="144" t="s">
        <v>460</v>
      </c>
      <c r="BL29" s="144" t="s">
        <v>460</v>
      </c>
      <c r="BM29" s="144" t="s">
        <v>460</v>
      </c>
      <c r="BN29" s="144" t="s">
        <v>460</v>
      </c>
      <c r="BO29" s="144" t="s">
        <v>460</v>
      </c>
      <c r="BP29" s="144" t="s">
        <v>460</v>
      </c>
      <c r="BQ29" s="144" t="s">
        <v>460</v>
      </c>
      <c r="BR29" s="144" t="s">
        <v>460</v>
      </c>
      <c r="BS29" s="144" t="s">
        <v>460</v>
      </c>
      <c r="BT29" s="144" t="s">
        <v>460</v>
      </c>
      <c r="BU29" s="144" t="s">
        <v>460</v>
      </c>
      <c r="BV29" s="144" t="s">
        <v>460</v>
      </c>
      <c r="BW29" s="144" t="s">
        <v>460</v>
      </c>
      <c r="BX29" s="144" t="s">
        <v>460</v>
      </c>
      <c r="BY29" s="144" t="s">
        <v>460</v>
      </c>
      <c r="BZ29" s="144" t="s">
        <v>460</v>
      </c>
      <c r="CA29" s="144" t="s">
        <v>460</v>
      </c>
      <c r="CB29" s="144" t="s">
        <v>460</v>
      </c>
      <c r="CC29" s="144" t="s">
        <v>460</v>
      </c>
      <c r="CD29" s="144" t="s">
        <v>460</v>
      </c>
      <c r="CE29" s="144" t="s">
        <v>460</v>
      </c>
      <c r="CF29" s="144" t="s">
        <v>460</v>
      </c>
      <c r="CG29" s="144" t="s">
        <v>460</v>
      </c>
      <c r="CH29" s="144" t="s">
        <v>460</v>
      </c>
      <c r="CI29" s="144" t="s">
        <v>460</v>
      </c>
      <c r="CJ29" s="144" t="s">
        <v>460</v>
      </c>
      <c r="CK29" s="189">
        <f t="shared" si="31"/>
        <v>0</v>
      </c>
      <c r="CL29" s="189">
        <f t="shared" si="32"/>
        <v>0</v>
      </c>
      <c r="CM29" s="189">
        <f t="shared" si="33"/>
        <v>0</v>
      </c>
      <c r="CN29" s="189">
        <f t="shared" si="34"/>
        <v>0</v>
      </c>
      <c r="CO29" s="189">
        <f t="shared" si="35"/>
        <v>0</v>
      </c>
      <c r="CP29" s="189">
        <f t="shared" si="36"/>
        <v>0</v>
      </c>
      <c r="CQ29" s="189">
        <f t="shared" si="37"/>
        <v>0</v>
      </c>
      <c r="CR29" s="189">
        <f t="shared" si="38"/>
        <v>0</v>
      </c>
      <c r="CS29" s="189">
        <f t="shared" si="39"/>
        <v>0</v>
      </c>
      <c r="CT29" s="189">
        <f t="shared" si="40"/>
        <v>0</v>
      </c>
      <c r="CU29" s="189"/>
      <c r="CV29" s="189"/>
      <c r="CW29" s="189"/>
      <c r="CX29" s="189"/>
      <c r="CY29" s="189"/>
      <c r="CZ29" s="189"/>
      <c r="DA29" s="189"/>
      <c r="DB29" s="189"/>
      <c r="DC29" s="189">
        <f t="shared" si="41"/>
        <v>0</v>
      </c>
      <c r="DD29" s="189"/>
      <c r="DE29" s="189"/>
      <c r="DF29" s="189"/>
      <c r="DG29" s="189"/>
      <c r="DH29" s="189"/>
      <c r="DI29" s="189"/>
      <c r="DJ29" s="189"/>
      <c r="DK29" s="189"/>
      <c r="DL29" s="189">
        <f t="shared" si="42"/>
        <v>0</v>
      </c>
      <c r="DM29" s="189"/>
      <c r="DN29" s="189"/>
      <c r="DO29" s="189"/>
      <c r="DP29" s="189"/>
      <c r="DQ29" s="189"/>
      <c r="DR29" s="189"/>
      <c r="DS29" s="189"/>
      <c r="DT29" s="189"/>
      <c r="DU29" s="189">
        <f t="shared" si="43"/>
        <v>0</v>
      </c>
      <c r="DV29" s="189"/>
      <c r="DW29" s="189"/>
      <c r="DX29" s="189"/>
      <c r="DY29" s="189"/>
      <c r="DZ29" s="189"/>
      <c r="EA29" s="189"/>
      <c r="EB29" s="189"/>
      <c r="EC29" s="189"/>
      <c r="ED29" s="189">
        <f t="shared" si="44"/>
        <v>0</v>
      </c>
      <c r="EE29" s="189"/>
      <c r="EF29" s="189"/>
      <c r="EG29" s="189"/>
      <c r="EH29" s="189"/>
      <c r="EI29" s="189"/>
      <c r="EJ29" s="189"/>
      <c r="EK29" s="189"/>
      <c r="EL29" s="189"/>
      <c r="EM29" s="189">
        <f t="shared" si="45"/>
        <v>0</v>
      </c>
      <c r="EN29" s="189"/>
      <c r="EO29" s="189"/>
      <c r="EP29" s="189"/>
      <c r="EQ29" s="189"/>
      <c r="ER29" s="189"/>
      <c r="ES29" s="189"/>
      <c r="ET29" s="189"/>
      <c r="EU29" s="189"/>
      <c r="EV29" s="189">
        <f t="shared" si="46"/>
        <v>0</v>
      </c>
      <c r="EW29" s="189"/>
      <c r="EX29" s="189"/>
      <c r="EY29" s="189"/>
      <c r="EZ29" s="189"/>
      <c r="FA29" s="189"/>
      <c r="FB29" s="189"/>
      <c r="FC29" s="189"/>
      <c r="FD29" s="189"/>
      <c r="FE29" s="189">
        <f t="shared" si="47"/>
        <v>0</v>
      </c>
      <c r="FF29" s="189"/>
      <c r="FG29" s="189"/>
      <c r="FH29" s="189"/>
      <c r="FI29" s="189"/>
      <c r="FJ29" s="189"/>
      <c r="FK29" s="189"/>
      <c r="FL29" s="189"/>
      <c r="FM29" s="189"/>
      <c r="FN29" s="189">
        <f t="shared" si="48"/>
        <v>0</v>
      </c>
      <c r="FO29" s="189"/>
      <c r="FP29" s="189"/>
      <c r="FQ29" s="189"/>
      <c r="FR29" s="189"/>
      <c r="FS29" s="189"/>
      <c r="FT29" s="189"/>
      <c r="FU29" s="189"/>
      <c r="FV29" s="189"/>
      <c r="FW29" s="189">
        <f t="shared" si="49"/>
        <v>0</v>
      </c>
      <c r="FX29" s="189"/>
      <c r="FY29" s="189"/>
      <c r="FZ29" s="189"/>
      <c r="GA29" s="189"/>
      <c r="GB29" s="189"/>
      <c r="GC29" s="189"/>
      <c r="GD29" s="189"/>
      <c r="GE29" s="189"/>
      <c r="GF29" s="189">
        <f t="shared" si="50"/>
        <v>0</v>
      </c>
      <c r="GG29" s="189"/>
      <c r="GH29" s="189"/>
      <c r="GI29" s="189"/>
      <c r="GJ29" s="189"/>
      <c r="GK29" s="189"/>
      <c r="GL29" s="189"/>
      <c r="GM29" s="189"/>
      <c r="GN29" s="189"/>
      <c r="GO29" s="189">
        <f t="shared" si="51"/>
        <v>0</v>
      </c>
      <c r="GP29" s="189"/>
      <c r="GQ29" s="189"/>
      <c r="GR29" s="189"/>
      <c r="GS29" s="189"/>
      <c r="GT29" s="189"/>
      <c r="GU29" s="189"/>
      <c r="GV29" s="189"/>
      <c r="GW29" s="189"/>
      <c r="GX29" s="189">
        <f t="shared" si="52"/>
        <v>0</v>
      </c>
      <c r="GY29" s="189"/>
      <c r="GZ29" s="189"/>
      <c r="HA29" s="189"/>
      <c r="HB29" s="189"/>
      <c r="HC29" s="189"/>
      <c r="HD29" s="189"/>
      <c r="HE29" s="189"/>
      <c r="HF29" s="189"/>
      <c r="HG29" s="189">
        <f t="shared" si="53"/>
        <v>0</v>
      </c>
      <c r="HH29" s="189"/>
      <c r="HI29" s="189"/>
      <c r="HJ29" s="189"/>
      <c r="HK29" s="189"/>
      <c r="HL29" s="189"/>
      <c r="HM29" s="189"/>
      <c r="HN29" s="189"/>
      <c r="HO29" s="189"/>
      <c r="HP29" s="189">
        <f t="shared" si="54"/>
        <v>0</v>
      </c>
      <c r="HQ29" s="189"/>
      <c r="HR29" s="189"/>
      <c r="HS29" s="189"/>
      <c r="HT29" s="189"/>
      <c r="HU29" s="189"/>
      <c r="HV29" s="189"/>
      <c r="HW29" s="189"/>
      <c r="HX29" s="189"/>
      <c r="HY29" s="189">
        <f t="shared" si="55"/>
        <v>0</v>
      </c>
      <c r="HZ29" s="189"/>
      <c r="IA29" s="189"/>
      <c r="IB29" s="189"/>
      <c r="IC29" s="189"/>
      <c r="ID29" s="189"/>
      <c r="IE29" s="189"/>
      <c r="IF29" s="189"/>
      <c r="IG29" s="189"/>
      <c r="IH29" s="189">
        <f t="shared" si="56"/>
        <v>0</v>
      </c>
      <c r="II29" s="189"/>
      <c r="IJ29" s="189"/>
      <c r="IK29" s="189"/>
      <c r="IL29" s="189"/>
      <c r="IM29" s="189"/>
      <c r="IN29" s="189"/>
      <c r="IO29" s="189"/>
      <c r="IP29" s="189"/>
      <c r="IQ29" s="189">
        <f t="shared" si="57"/>
        <v>0</v>
      </c>
      <c r="IR29" s="189"/>
      <c r="IS29" s="189"/>
      <c r="IT29" s="189"/>
      <c r="IU29" s="189"/>
      <c r="IV29" s="189"/>
      <c r="IW29" s="189"/>
      <c r="IX29" s="189"/>
      <c r="IY29" s="189"/>
      <c r="IZ29" s="189">
        <f t="shared" si="58"/>
        <v>0</v>
      </c>
      <c r="JA29" s="189"/>
      <c r="JB29" s="189"/>
      <c r="JC29" s="189"/>
      <c r="JD29" s="189"/>
      <c r="JE29" s="189"/>
      <c r="JF29" s="189"/>
      <c r="JG29" s="189"/>
      <c r="JH29" s="189"/>
      <c r="JI29" s="189">
        <f t="shared" si="59"/>
        <v>0</v>
      </c>
      <c r="JJ29" s="189"/>
      <c r="JK29" s="189"/>
      <c r="JL29" s="189"/>
      <c r="JM29" s="189"/>
      <c r="JN29" s="189"/>
      <c r="JO29" s="189"/>
      <c r="JP29" s="189"/>
      <c r="JQ29" s="189"/>
      <c r="JR29" s="189">
        <f t="shared" si="60"/>
        <v>0</v>
      </c>
      <c r="JS29" s="189"/>
      <c r="JT29" s="189"/>
      <c r="JU29" s="189"/>
      <c r="JV29" s="189"/>
      <c r="JW29" s="189"/>
      <c r="JX29" s="189"/>
      <c r="JY29" s="189"/>
      <c r="JZ29" s="189"/>
      <c r="KA29" s="189">
        <f t="shared" si="1"/>
        <v>0</v>
      </c>
      <c r="KB29" s="189"/>
      <c r="KC29" s="189"/>
      <c r="KD29" s="189"/>
      <c r="KE29" s="189"/>
      <c r="KF29" s="189"/>
      <c r="KG29" s="189"/>
      <c r="KH29" s="189"/>
      <c r="KI29" s="189"/>
      <c r="KJ29" s="189">
        <f t="shared" si="2"/>
        <v>0</v>
      </c>
      <c r="KK29" s="189"/>
      <c r="KL29" s="189"/>
      <c r="KM29" s="189"/>
      <c r="KN29" s="189"/>
      <c r="KO29" s="189"/>
      <c r="KP29" s="189"/>
      <c r="KQ29" s="189"/>
      <c r="KR29" s="189"/>
      <c r="KS29" s="189">
        <f t="shared" si="3"/>
        <v>0</v>
      </c>
      <c r="KT29" s="189"/>
      <c r="KU29" s="189"/>
      <c r="KV29" s="189"/>
      <c r="KW29" s="189"/>
      <c r="KX29" s="189"/>
      <c r="KY29" s="189"/>
      <c r="KZ29" s="189"/>
      <c r="LA29" s="189"/>
      <c r="LB29" s="189">
        <f t="shared" si="4"/>
        <v>0</v>
      </c>
      <c r="LC29" s="189"/>
      <c r="LD29" s="189"/>
      <c r="LE29" s="189"/>
      <c r="LF29" s="189"/>
      <c r="LG29" s="189"/>
      <c r="LH29" s="189"/>
      <c r="LI29" s="189"/>
      <c r="LJ29" s="189"/>
      <c r="LK29" s="189">
        <f t="shared" si="5"/>
        <v>0</v>
      </c>
      <c r="LL29" s="189"/>
      <c r="LM29" s="189"/>
      <c r="LN29" s="189"/>
      <c r="LO29" s="189"/>
      <c r="LP29" s="189"/>
      <c r="LQ29" s="189"/>
      <c r="LR29" s="189"/>
      <c r="LS29" s="189"/>
      <c r="LT29" s="189">
        <f t="shared" si="6"/>
        <v>0</v>
      </c>
      <c r="LU29" s="189"/>
      <c r="LV29" s="189"/>
      <c r="LW29" s="189"/>
      <c r="LX29" s="189"/>
      <c r="LY29" s="189"/>
      <c r="LZ29" s="189"/>
      <c r="MA29" s="189"/>
      <c r="MB29" s="189"/>
      <c r="MC29" s="189">
        <f t="shared" si="7"/>
        <v>0</v>
      </c>
      <c r="MD29" s="189"/>
      <c r="ME29" s="189"/>
      <c r="MF29" s="189"/>
      <c r="MG29" s="189"/>
      <c r="MH29" s="189"/>
      <c r="MI29" s="189"/>
      <c r="MJ29" s="189"/>
      <c r="MK29" s="189"/>
      <c r="ML29" s="189">
        <f t="shared" si="8"/>
        <v>0</v>
      </c>
      <c r="MM29" s="189"/>
      <c r="MN29" s="189"/>
      <c r="MO29" s="189"/>
      <c r="MP29" s="189"/>
      <c r="MQ29" s="189"/>
      <c r="MR29" s="189"/>
      <c r="MS29" s="189"/>
      <c r="MT29" s="189"/>
      <c r="MU29" s="189">
        <f t="shared" si="61"/>
        <v>0</v>
      </c>
      <c r="MV29" s="189"/>
      <c r="MW29" s="189"/>
      <c r="MX29" s="189"/>
      <c r="MY29" s="189"/>
      <c r="MZ29" s="189"/>
      <c r="NA29" s="189"/>
      <c r="NB29" s="189"/>
      <c r="NC29" s="189"/>
      <c r="ND29" s="189">
        <f t="shared" si="9"/>
        <v>0</v>
      </c>
      <c r="NE29" s="189"/>
      <c r="NF29" s="189"/>
      <c r="NG29" s="189"/>
      <c r="NH29" s="189"/>
      <c r="NI29" s="189"/>
      <c r="NJ29" s="189"/>
      <c r="NK29" s="189"/>
      <c r="NL29" s="189"/>
      <c r="NM29" s="189">
        <f t="shared" si="10"/>
        <v>0</v>
      </c>
      <c r="NN29" s="189"/>
      <c r="NO29" s="189"/>
      <c r="NP29" s="189"/>
      <c r="NQ29" s="189"/>
      <c r="NR29" s="189"/>
      <c r="NS29" s="189"/>
      <c r="NT29" s="189"/>
      <c r="NU29" s="189"/>
      <c r="NV29" s="189">
        <f t="shared" si="11"/>
        <v>0</v>
      </c>
      <c r="NW29" s="189"/>
      <c r="NX29" s="189"/>
      <c r="NY29" s="189"/>
      <c r="NZ29" s="189"/>
      <c r="OA29" s="189"/>
      <c r="OB29" s="189"/>
      <c r="OC29" s="189"/>
      <c r="OD29" s="189"/>
      <c r="OE29" s="189">
        <f t="shared" si="12"/>
        <v>0</v>
      </c>
      <c r="OF29" s="189"/>
      <c r="OG29" s="189"/>
      <c r="OH29" s="189"/>
      <c r="OI29" s="189"/>
      <c r="OJ29" s="189"/>
      <c r="OK29" s="189"/>
      <c r="OL29" s="189"/>
      <c r="OM29" s="189"/>
      <c r="ON29" s="189">
        <f t="shared" si="13"/>
        <v>0</v>
      </c>
      <c r="OO29" s="189"/>
      <c r="OP29" s="189"/>
      <c r="OQ29" s="189"/>
      <c r="OR29" s="189"/>
      <c r="OS29" s="189"/>
      <c r="OT29" s="189"/>
      <c r="OU29" s="189"/>
      <c r="OV29" s="189"/>
      <c r="OW29" s="189">
        <f t="shared" si="14"/>
        <v>0</v>
      </c>
      <c r="OX29" s="189"/>
      <c r="OY29" s="189"/>
      <c r="OZ29" s="189"/>
      <c r="PA29" s="189"/>
      <c r="PB29" s="189"/>
      <c r="PC29" s="189"/>
      <c r="PD29" s="189"/>
      <c r="PE29" s="189"/>
      <c r="PF29" s="189">
        <f t="shared" si="15"/>
        <v>0</v>
      </c>
      <c r="PG29" s="189"/>
      <c r="PH29" s="189"/>
      <c r="PI29" s="189"/>
      <c r="PJ29" s="189"/>
      <c r="PK29" s="189"/>
      <c r="PL29" s="189"/>
      <c r="PM29" s="189"/>
      <c r="PN29" s="189"/>
      <c r="PO29" s="189">
        <f t="shared" si="16"/>
        <v>0</v>
      </c>
      <c r="PP29" s="189"/>
      <c r="PQ29" s="189"/>
      <c r="PR29" s="189"/>
      <c r="PS29" s="189"/>
      <c r="PT29" s="189"/>
      <c r="PU29" s="189"/>
      <c r="PV29" s="189"/>
      <c r="PW29" s="189"/>
      <c r="PX29" s="189">
        <f t="shared" si="17"/>
        <v>0</v>
      </c>
      <c r="PY29" s="189"/>
      <c r="PZ29" s="189"/>
      <c r="QA29" s="189"/>
      <c r="QB29" s="189"/>
      <c r="QC29" s="189"/>
      <c r="QD29" s="189"/>
      <c r="QE29" s="189"/>
      <c r="QF29" s="189"/>
      <c r="QG29" s="189">
        <f t="shared" si="18"/>
        <v>0</v>
      </c>
      <c r="QH29" s="189"/>
      <c r="QI29" s="189"/>
      <c r="QJ29" s="189"/>
      <c r="QK29" s="189"/>
      <c r="QL29" s="189"/>
      <c r="QM29" s="189"/>
      <c r="QN29" s="189"/>
      <c r="QO29" s="189"/>
      <c r="QP29" s="189">
        <f t="shared" si="19"/>
        <v>0</v>
      </c>
      <c r="QQ29" s="189"/>
      <c r="QR29" s="189"/>
      <c r="QS29" s="189"/>
      <c r="QT29" s="189"/>
      <c r="QU29" s="189"/>
      <c r="QV29" s="189"/>
      <c r="QW29" s="189"/>
      <c r="QX29" s="189"/>
      <c r="QY29" s="189">
        <f t="shared" si="20"/>
        <v>0</v>
      </c>
      <c r="QZ29" s="189"/>
      <c r="RA29" s="189"/>
      <c r="RB29" s="189"/>
      <c r="RC29" s="189"/>
      <c r="RD29" s="189"/>
      <c r="RE29" s="189"/>
      <c r="RF29" s="189"/>
      <c r="RG29" s="189"/>
      <c r="RH29" s="189">
        <f t="shared" si="21"/>
        <v>0</v>
      </c>
      <c r="RI29" s="189"/>
      <c r="RJ29" s="189"/>
      <c r="RK29" s="189"/>
      <c r="RL29" s="189"/>
      <c r="RM29" s="189"/>
      <c r="RN29" s="189"/>
      <c r="RO29" s="189"/>
      <c r="RP29" s="189"/>
      <c r="RQ29" s="189">
        <f t="shared" si="22"/>
        <v>0</v>
      </c>
      <c r="RR29" s="189"/>
      <c r="RS29" s="189"/>
      <c r="RT29" s="189"/>
      <c r="RU29" s="189"/>
      <c r="RV29" s="189"/>
      <c r="RW29" s="189"/>
      <c r="RX29" s="189"/>
      <c r="RY29" s="189"/>
      <c r="RZ29" s="189">
        <f t="shared" si="23"/>
        <v>0</v>
      </c>
      <c r="SA29" s="189"/>
      <c r="SB29" s="189"/>
      <c r="SC29" s="189"/>
      <c r="SD29" s="189"/>
      <c r="SE29" s="189"/>
      <c r="SF29" s="189"/>
      <c r="SG29" s="189"/>
      <c r="SH29" s="189"/>
      <c r="SI29" s="189">
        <f t="shared" si="24"/>
        <v>0</v>
      </c>
      <c r="SJ29" s="189"/>
      <c r="SK29" s="189"/>
      <c r="SL29" s="189"/>
      <c r="SM29" s="189"/>
      <c r="SN29" s="189"/>
      <c r="SO29" s="189"/>
      <c r="SP29" s="189"/>
      <c r="SQ29" s="189"/>
      <c r="SR29" s="189">
        <f t="shared" si="25"/>
        <v>0</v>
      </c>
      <c r="SS29" s="189"/>
      <c r="ST29" s="189"/>
      <c r="SU29" s="189"/>
      <c r="SV29" s="189"/>
      <c r="SW29" s="189"/>
      <c r="SX29" s="189"/>
      <c r="SY29" s="189"/>
      <c r="SZ29" s="189"/>
      <c r="TA29" s="189">
        <f t="shared" si="26"/>
        <v>0</v>
      </c>
      <c r="TB29" s="189"/>
      <c r="TC29" s="189"/>
      <c r="TD29" s="189"/>
      <c r="TE29" s="189"/>
      <c r="TF29" s="189"/>
      <c r="TG29" s="189"/>
      <c r="TH29" s="189"/>
      <c r="TI29" s="189"/>
      <c r="TJ29" s="189">
        <f t="shared" si="27"/>
        <v>0</v>
      </c>
      <c r="TK29" s="189"/>
      <c r="TL29" s="189"/>
      <c r="TM29" s="189"/>
      <c r="TN29" s="189"/>
      <c r="TO29" s="189"/>
      <c r="TP29" s="189"/>
      <c r="TQ29" s="189"/>
      <c r="TR29" s="189"/>
      <c r="TS29" s="189">
        <f t="shared" si="28"/>
        <v>0</v>
      </c>
      <c r="TT29" s="189"/>
      <c r="TU29" s="189"/>
      <c r="TV29" s="189"/>
      <c r="TW29" s="189"/>
      <c r="TX29" s="189"/>
      <c r="TY29" s="189"/>
      <c r="TZ29" s="189"/>
      <c r="UA29" s="189"/>
      <c r="UB29" s="189">
        <f t="shared" si="29"/>
        <v>0</v>
      </c>
      <c r="UC29" s="189"/>
      <c r="UD29" s="189"/>
      <c r="UE29" s="189"/>
      <c r="UF29" s="189"/>
      <c r="UG29" s="189"/>
      <c r="UH29" s="189"/>
      <c r="UI29" s="189"/>
      <c r="UJ29" s="189"/>
    </row>
    <row r="30" spans="1:556" x14ac:dyDescent="0.2">
      <c r="A30" s="186" t="s">
        <v>460</v>
      </c>
      <c r="B30" s="125"/>
      <c r="C30" s="187" t="s">
        <v>460</v>
      </c>
      <c r="D30" s="187"/>
      <c r="E30" s="126"/>
      <c r="F30" s="187" t="s">
        <v>460</v>
      </c>
      <c r="G30" s="187"/>
      <c r="H30" s="126"/>
      <c r="I30" s="187" t="s">
        <v>460</v>
      </c>
      <c r="J30" s="187"/>
      <c r="K30" s="126"/>
      <c r="L30" s="187" t="s">
        <v>460</v>
      </c>
      <c r="M30" s="187"/>
      <c r="N30" s="126"/>
      <c r="O30" s="187" t="s">
        <v>460</v>
      </c>
      <c r="P30" s="187"/>
      <c r="Q30" s="126"/>
      <c r="R30" s="187" t="s">
        <v>460</v>
      </c>
      <c r="S30" s="187"/>
      <c r="T30" s="126"/>
      <c r="U30" s="187" t="s">
        <v>460</v>
      </c>
      <c r="V30" s="187"/>
      <c r="W30" s="126"/>
      <c r="X30" s="187" t="s">
        <v>460</v>
      </c>
      <c r="Y30" s="187"/>
      <c r="Z30" s="126"/>
      <c r="AA30" s="187" t="s">
        <v>460</v>
      </c>
      <c r="AB30" s="187"/>
      <c r="AC30" s="126"/>
      <c r="AD30" s="187" t="s">
        <v>460</v>
      </c>
      <c r="AE30" s="187"/>
      <c r="AF30" s="126"/>
      <c r="AG30" s="188"/>
      <c r="AH30" s="188"/>
      <c r="AI30" s="173">
        <f t="shared" si="62"/>
        <v>0</v>
      </c>
      <c r="AJ30" s="187"/>
      <c r="AK30" s="144" t="s">
        <v>460</v>
      </c>
      <c r="AL30" s="144" t="s">
        <v>460</v>
      </c>
      <c r="AM30" s="144" t="s">
        <v>460</v>
      </c>
      <c r="AN30" s="144" t="s">
        <v>460</v>
      </c>
      <c r="AO30" s="144" t="s">
        <v>460</v>
      </c>
      <c r="AP30" s="144" t="s">
        <v>460</v>
      </c>
      <c r="AQ30" s="144" t="s">
        <v>460</v>
      </c>
      <c r="AR30" s="144" t="s">
        <v>460</v>
      </c>
      <c r="AS30" s="144" t="s">
        <v>460</v>
      </c>
      <c r="AT30" s="144" t="s">
        <v>460</v>
      </c>
      <c r="AU30" s="144" t="s">
        <v>460</v>
      </c>
      <c r="AV30" s="144" t="s">
        <v>460</v>
      </c>
      <c r="AW30" s="144" t="s">
        <v>460</v>
      </c>
      <c r="AX30" s="144" t="s">
        <v>460</v>
      </c>
      <c r="AY30" s="144" t="s">
        <v>460</v>
      </c>
      <c r="AZ30" s="144" t="s">
        <v>460</v>
      </c>
      <c r="BA30" s="144" t="s">
        <v>460</v>
      </c>
      <c r="BB30" s="144" t="s">
        <v>460</v>
      </c>
      <c r="BC30" s="144" t="s">
        <v>460</v>
      </c>
      <c r="BD30" s="144" t="s">
        <v>460</v>
      </c>
      <c r="BE30" s="144" t="s">
        <v>460</v>
      </c>
      <c r="BF30" s="144" t="s">
        <v>460</v>
      </c>
      <c r="BG30" s="144" t="s">
        <v>460</v>
      </c>
      <c r="BH30" s="144" t="s">
        <v>460</v>
      </c>
      <c r="BI30" s="144" t="s">
        <v>460</v>
      </c>
      <c r="BJ30" s="144" t="s">
        <v>460</v>
      </c>
      <c r="BK30" s="144" t="s">
        <v>460</v>
      </c>
      <c r="BL30" s="144" t="s">
        <v>460</v>
      </c>
      <c r="BM30" s="144" t="s">
        <v>460</v>
      </c>
      <c r="BN30" s="144" t="s">
        <v>460</v>
      </c>
      <c r="BO30" s="144" t="s">
        <v>460</v>
      </c>
      <c r="BP30" s="144" t="s">
        <v>460</v>
      </c>
      <c r="BQ30" s="144" t="s">
        <v>460</v>
      </c>
      <c r="BR30" s="144" t="s">
        <v>460</v>
      </c>
      <c r="BS30" s="144" t="s">
        <v>460</v>
      </c>
      <c r="BT30" s="144" t="s">
        <v>460</v>
      </c>
      <c r="BU30" s="144" t="s">
        <v>460</v>
      </c>
      <c r="BV30" s="144" t="s">
        <v>460</v>
      </c>
      <c r="BW30" s="144" t="s">
        <v>460</v>
      </c>
      <c r="BX30" s="144" t="s">
        <v>460</v>
      </c>
      <c r="BY30" s="144" t="s">
        <v>460</v>
      </c>
      <c r="BZ30" s="144" t="s">
        <v>460</v>
      </c>
      <c r="CA30" s="144" t="s">
        <v>460</v>
      </c>
      <c r="CB30" s="144" t="s">
        <v>460</v>
      </c>
      <c r="CC30" s="144" t="s">
        <v>460</v>
      </c>
      <c r="CD30" s="144" t="s">
        <v>460</v>
      </c>
      <c r="CE30" s="144" t="s">
        <v>460</v>
      </c>
      <c r="CF30" s="144" t="s">
        <v>460</v>
      </c>
      <c r="CG30" s="144" t="s">
        <v>460</v>
      </c>
      <c r="CH30" s="144" t="s">
        <v>460</v>
      </c>
      <c r="CI30" s="144" t="s">
        <v>460</v>
      </c>
      <c r="CJ30" s="144" t="s">
        <v>460</v>
      </c>
      <c r="CK30" s="189">
        <f t="shared" si="31"/>
        <v>0</v>
      </c>
      <c r="CL30" s="189">
        <f t="shared" si="32"/>
        <v>0</v>
      </c>
      <c r="CM30" s="189">
        <f t="shared" si="33"/>
        <v>0</v>
      </c>
      <c r="CN30" s="189">
        <f t="shared" si="34"/>
        <v>0</v>
      </c>
      <c r="CO30" s="189">
        <f t="shared" si="35"/>
        <v>0</v>
      </c>
      <c r="CP30" s="189">
        <f t="shared" si="36"/>
        <v>0</v>
      </c>
      <c r="CQ30" s="189">
        <f t="shared" si="37"/>
        <v>0</v>
      </c>
      <c r="CR30" s="189">
        <f t="shared" si="38"/>
        <v>0</v>
      </c>
      <c r="CS30" s="189">
        <f t="shared" si="39"/>
        <v>0</v>
      </c>
      <c r="CT30" s="189">
        <f t="shared" si="40"/>
        <v>0</v>
      </c>
      <c r="CU30" s="189"/>
      <c r="CV30" s="189"/>
      <c r="CW30" s="189"/>
      <c r="CX30" s="189"/>
      <c r="CY30" s="189"/>
      <c r="CZ30" s="189"/>
      <c r="DA30" s="189"/>
      <c r="DB30" s="189"/>
      <c r="DC30" s="189">
        <f t="shared" si="41"/>
        <v>0</v>
      </c>
      <c r="DD30" s="189"/>
      <c r="DE30" s="189"/>
      <c r="DF30" s="189"/>
      <c r="DG30" s="189"/>
      <c r="DH30" s="189"/>
      <c r="DI30" s="189"/>
      <c r="DJ30" s="189"/>
      <c r="DK30" s="189"/>
      <c r="DL30" s="189">
        <f t="shared" si="42"/>
        <v>0</v>
      </c>
      <c r="DM30" s="189"/>
      <c r="DN30" s="189"/>
      <c r="DO30" s="189"/>
      <c r="DP30" s="189"/>
      <c r="DQ30" s="189"/>
      <c r="DR30" s="189"/>
      <c r="DS30" s="189"/>
      <c r="DT30" s="189"/>
      <c r="DU30" s="189">
        <f t="shared" si="43"/>
        <v>0</v>
      </c>
      <c r="DV30" s="189"/>
      <c r="DW30" s="189"/>
      <c r="DX30" s="189"/>
      <c r="DY30" s="189"/>
      <c r="DZ30" s="189"/>
      <c r="EA30" s="189"/>
      <c r="EB30" s="189"/>
      <c r="EC30" s="189"/>
      <c r="ED30" s="189">
        <f t="shared" si="44"/>
        <v>0</v>
      </c>
      <c r="EE30" s="189"/>
      <c r="EF30" s="189"/>
      <c r="EG30" s="189"/>
      <c r="EH30" s="189"/>
      <c r="EI30" s="189"/>
      <c r="EJ30" s="189"/>
      <c r="EK30" s="189"/>
      <c r="EL30" s="189"/>
      <c r="EM30" s="189">
        <f t="shared" si="45"/>
        <v>0</v>
      </c>
      <c r="EN30" s="189"/>
      <c r="EO30" s="189"/>
      <c r="EP30" s="189"/>
      <c r="EQ30" s="189"/>
      <c r="ER30" s="189"/>
      <c r="ES30" s="189"/>
      <c r="ET30" s="189"/>
      <c r="EU30" s="189"/>
      <c r="EV30" s="189">
        <f t="shared" si="46"/>
        <v>0</v>
      </c>
      <c r="EW30" s="189"/>
      <c r="EX30" s="189"/>
      <c r="EY30" s="189"/>
      <c r="EZ30" s="189"/>
      <c r="FA30" s="189"/>
      <c r="FB30" s="189"/>
      <c r="FC30" s="189"/>
      <c r="FD30" s="189"/>
      <c r="FE30" s="189">
        <f t="shared" si="47"/>
        <v>0</v>
      </c>
      <c r="FF30" s="189"/>
      <c r="FG30" s="189"/>
      <c r="FH30" s="189"/>
      <c r="FI30" s="189"/>
      <c r="FJ30" s="189"/>
      <c r="FK30" s="189"/>
      <c r="FL30" s="189"/>
      <c r="FM30" s="189"/>
      <c r="FN30" s="189">
        <f t="shared" si="48"/>
        <v>0</v>
      </c>
      <c r="FO30" s="189"/>
      <c r="FP30" s="189"/>
      <c r="FQ30" s="189"/>
      <c r="FR30" s="189"/>
      <c r="FS30" s="189"/>
      <c r="FT30" s="189"/>
      <c r="FU30" s="189"/>
      <c r="FV30" s="189"/>
      <c r="FW30" s="189">
        <f t="shared" si="49"/>
        <v>0</v>
      </c>
      <c r="FX30" s="189"/>
      <c r="FY30" s="189"/>
      <c r="FZ30" s="189"/>
      <c r="GA30" s="189"/>
      <c r="GB30" s="189"/>
      <c r="GC30" s="189"/>
      <c r="GD30" s="189"/>
      <c r="GE30" s="189"/>
      <c r="GF30" s="189">
        <f t="shared" si="50"/>
        <v>0</v>
      </c>
      <c r="GG30" s="189"/>
      <c r="GH30" s="189"/>
      <c r="GI30" s="189"/>
      <c r="GJ30" s="189"/>
      <c r="GK30" s="189"/>
      <c r="GL30" s="189"/>
      <c r="GM30" s="189"/>
      <c r="GN30" s="189"/>
      <c r="GO30" s="189">
        <f t="shared" si="51"/>
        <v>0</v>
      </c>
      <c r="GP30" s="189"/>
      <c r="GQ30" s="189"/>
      <c r="GR30" s="189"/>
      <c r="GS30" s="189"/>
      <c r="GT30" s="189"/>
      <c r="GU30" s="189"/>
      <c r="GV30" s="189"/>
      <c r="GW30" s="189"/>
      <c r="GX30" s="189">
        <f t="shared" si="52"/>
        <v>0</v>
      </c>
      <c r="GY30" s="189"/>
      <c r="GZ30" s="189"/>
      <c r="HA30" s="189"/>
      <c r="HB30" s="189"/>
      <c r="HC30" s="189"/>
      <c r="HD30" s="189"/>
      <c r="HE30" s="189"/>
      <c r="HF30" s="189"/>
      <c r="HG30" s="189">
        <f t="shared" si="53"/>
        <v>0</v>
      </c>
      <c r="HH30" s="189"/>
      <c r="HI30" s="189"/>
      <c r="HJ30" s="189"/>
      <c r="HK30" s="189"/>
      <c r="HL30" s="189"/>
      <c r="HM30" s="189"/>
      <c r="HN30" s="189"/>
      <c r="HO30" s="189"/>
      <c r="HP30" s="189">
        <f t="shared" si="54"/>
        <v>0</v>
      </c>
      <c r="HQ30" s="189"/>
      <c r="HR30" s="189"/>
      <c r="HS30" s="189"/>
      <c r="HT30" s="189"/>
      <c r="HU30" s="189"/>
      <c r="HV30" s="189"/>
      <c r="HW30" s="189"/>
      <c r="HX30" s="189"/>
      <c r="HY30" s="189">
        <f t="shared" si="55"/>
        <v>0</v>
      </c>
      <c r="HZ30" s="189"/>
      <c r="IA30" s="189"/>
      <c r="IB30" s="189"/>
      <c r="IC30" s="189"/>
      <c r="ID30" s="189"/>
      <c r="IE30" s="189"/>
      <c r="IF30" s="189"/>
      <c r="IG30" s="189"/>
      <c r="IH30" s="189">
        <f t="shared" si="56"/>
        <v>0</v>
      </c>
      <c r="II30" s="189"/>
      <c r="IJ30" s="189"/>
      <c r="IK30" s="189"/>
      <c r="IL30" s="189"/>
      <c r="IM30" s="189"/>
      <c r="IN30" s="189"/>
      <c r="IO30" s="189"/>
      <c r="IP30" s="189"/>
      <c r="IQ30" s="189">
        <f t="shared" si="57"/>
        <v>0</v>
      </c>
      <c r="IR30" s="189"/>
      <c r="IS30" s="189"/>
      <c r="IT30" s="189"/>
      <c r="IU30" s="189"/>
      <c r="IV30" s="189"/>
      <c r="IW30" s="189"/>
      <c r="IX30" s="189"/>
      <c r="IY30" s="189"/>
      <c r="IZ30" s="189">
        <f t="shared" si="58"/>
        <v>0</v>
      </c>
      <c r="JA30" s="189"/>
      <c r="JB30" s="189"/>
      <c r="JC30" s="189"/>
      <c r="JD30" s="189"/>
      <c r="JE30" s="189"/>
      <c r="JF30" s="189"/>
      <c r="JG30" s="189"/>
      <c r="JH30" s="189"/>
      <c r="JI30" s="189">
        <f t="shared" si="59"/>
        <v>0</v>
      </c>
      <c r="JJ30" s="189"/>
      <c r="JK30" s="189"/>
      <c r="JL30" s="189"/>
      <c r="JM30" s="189"/>
      <c r="JN30" s="189"/>
      <c r="JO30" s="189"/>
      <c r="JP30" s="189"/>
      <c r="JQ30" s="189"/>
      <c r="JR30" s="189">
        <f t="shared" si="60"/>
        <v>0</v>
      </c>
      <c r="JS30" s="189"/>
      <c r="JT30" s="189"/>
      <c r="JU30" s="189"/>
      <c r="JV30" s="189"/>
      <c r="JW30" s="189"/>
      <c r="JX30" s="189"/>
      <c r="JY30" s="189"/>
      <c r="JZ30" s="189"/>
      <c r="KA30" s="189">
        <f t="shared" si="1"/>
        <v>0</v>
      </c>
      <c r="KB30" s="189"/>
      <c r="KC30" s="189"/>
      <c r="KD30" s="189"/>
      <c r="KE30" s="189"/>
      <c r="KF30" s="189"/>
      <c r="KG30" s="189"/>
      <c r="KH30" s="189"/>
      <c r="KI30" s="189"/>
      <c r="KJ30" s="189">
        <f t="shared" si="2"/>
        <v>0</v>
      </c>
      <c r="KK30" s="189"/>
      <c r="KL30" s="189"/>
      <c r="KM30" s="189"/>
      <c r="KN30" s="189"/>
      <c r="KO30" s="189"/>
      <c r="KP30" s="189"/>
      <c r="KQ30" s="189"/>
      <c r="KR30" s="189"/>
      <c r="KS30" s="189">
        <f t="shared" si="3"/>
        <v>0</v>
      </c>
      <c r="KT30" s="189"/>
      <c r="KU30" s="189"/>
      <c r="KV30" s="189"/>
      <c r="KW30" s="189"/>
      <c r="KX30" s="189"/>
      <c r="KY30" s="189"/>
      <c r="KZ30" s="189"/>
      <c r="LA30" s="189"/>
      <c r="LB30" s="189">
        <f t="shared" si="4"/>
        <v>0</v>
      </c>
      <c r="LC30" s="189"/>
      <c r="LD30" s="189"/>
      <c r="LE30" s="189"/>
      <c r="LF30" s="189"/>
      <c r="LG30" s="189"/>
      <c r="LH30" s="189"/>
      <c r="LI30" s="189"/>
      <c r="LJ30" s="189"/>
      <c r="LK30" s="189">
        <f t="shared" si="5"/>
        <v>0</v>
      </c>
      <c r="LL30" s="189"/>
      <c r="LM30" s="189"/>
      <c r="LN30" s="189"/>
      <c r="LO30" s="189"/>
      <c r="LP30" s="189"/>
      <c r="LQ30" s="189"/>
      <c r="LR30" s="189"/>
      <c r="LS30" s="189"/>
      <c r="LT30" s="189">
        <f t="shared" si="6"/>
        <v>0</v>
      </c>
      <c r="LU30" s="189"/>
      <c r="LV30" s="189"/>
      <c r="LW30" s="189"/>
      <c r="LX30" s="189"/>
      <c r="LY30" s="189"/>
      <c r="LZ30" s="189"/>
      <c r="MA30" s="189"/>
      <c r="MB30" s="189"/>
      <c r="MC30" s="189">
        <f t="shared" si="7"/>
        <v>0</v>
      </c>
      <c r="MD30" s="189"/>
      <c r="ME30" s="189"/>
      <c r="MF30" s="189"/>
      <c r="MG30" s="189"/>
      <c r="MH30" s="189"/>
      <c r="MI30" s="189"/>
      <c r="MJ30" s="189"/>
      <c r="MK30" s="189"/>
      <c r="ML30" s="189">
        <f t="shared" si="8"/>
        <v>0</v>
      </c>
      <c r="MM30" s="189"/>
      <c r="MN30" s="189"/>
      <c r="MO30" s="189"/>
      <c r="MP30" s="189"/>
      <c r="MQ30" s="189"/>
      <c r="MR30" s="189"/>
      <c r="MS30" s="189"/>
      <c r="MT30" s="189"/>
      <c r="MU30" s="189">
        <f t="shared" si="61"/>
        <v>0</v>
      </c>
      <c r="MV30" s="189"/>
      <c r="MW30" s="189"/>
      <c r="MX30" s="189"/>
      <c r="MY30" s="189"/>
      <c r="MZ30" s="189"/>
      <c r="NA30" s="189"/>
      <c r="NB30" s="189"/>
      <c r="NC30" s="189"/>
      <c r="ND30" s="189">
        <f t="shared" si="9"/>
        <v>0</v>
      </c>
      <c r="NE30" s="189"/>
      <c r="NF30" s="189"/>
      <c r="NG30" s="189"/>
      <c r="NH30" s="189"/>
      <c r="NI30" s="189"/>
      <c r="NJ30" s="189"/>
      <c r="NK30" s="189"/>
      <c r="NL30" s="189"/>
      <c r="NM30" s="189">
        <f t="shared" si="10"/>
        <v>0</v>
      </c>
      <c r="NN30" s="189"/>
      <c r="NO30" s="189"/>
      <c r="NP30" s="189"/>
      <c r="NQ30" s="189"/>
      <c r="NR30" s="189"/>
      <c r="NS30" s="189"/>
      <c r="NT30" s="189"/>
      <c r="NU30" s="189"/>
      <c r="NV30" s="189">
        <f t="shared" si="11"/>
        <v>0</v>
      </c>
      <c r="NW30" s="189"/>
      <c r="NX30" s="189"/>
      <c r="NY30" s="189"/>
      <c r="NZ30" s="189"/>
      <c r="OA30" s="189"/>
      <c r="OB30" s="189"/>
      <c r="OC30" s="189"/>
      <c r="OD30" s="189"/>
      <c r="OE30" s="189">
        <f t="shared" si="12"/>
        <v>0</v>
      </c>
      <c r="OF30" s="189"/>
      <c r="OG30" s="189"/>
      <c r="OH30" s="189"/>
      <c r="OI30" s="189"/>
      <c r="OJ30" s="189"/>
      <c r="OK30" s="189"/>
      <c r="OL30" s="189"/>
      <c r="OM30" s="189"/>
      <c r="ON30" s="189">
        <f t="shared" si="13"/>
        <v>0</v>
      </c>
      <c r="OO30" s="189"/>
      <c r="OP30" s="189"/>
      <c r="OQ30" s="189"/>
      <c r="OR30" s="189"/>
      <c r="OS30" s="189"/>
      <c r="OT30" s="189"/>
      <c r="OU30" s="189"/>
      <c r="OV30" s="189"/>
      <c r="OW30" s="189">
        <f t="shared" si="14"/>
        <v>0</v>
      </c>
      <c r="OX30" s="189"/>
      <c r="OY30" s="189"/>
      <c r="OZ30" s="189"/>
      <c r="PA30" s="189"/>
      <c r="PB30" s="189"/>
      <c r="PC30" s="189"/>
      <c r="PD30" s="189"/>
      <c r="PE30" s="189"/>
      <c r="PF30" s="189">
        <f t="shared" si="15"/>
        <v>0</v>
      </c>
      <c r="PG30" s="189"/>
      <c r="PH30" s="189"/>
      <c r="PI30" s="189"/>
      <c r="PJ30" s="189"/>
      <c r="PK30" s="189"/>
      <c r="PL30" s="189"/>
      <c r="PM30" s="189"/>
      <c r="PN30" s="189"/>
      <c r="PO30" s="189">
        <f t="shared" si="16"/>
        <v>0</v>
      </c>
      <c r="PP30" s="189"/>
      <c r="PQ30" s="189"/>
      <c r="PR30" s="189"/>
      <c r="PS30" s="189"/>
      <c r="PT30" s="189"/>
      <c r="PU30" s="189"/>
      <c r="PV30" s="189"/>
      <c r="PW30" s="189"/>
      <c r="PX30" s="189">
        <f t="shared" si="17"/>
        <v>0</v>
      </c>
      <c r="PY30" s="189"/>
      <c r="PZ30" s="189"/>
      <c r="QA30" s="189"/>
      <c r="QB30" s="189"/>
      <c r="QC30" s="189"/>
      <c r="QD30" s="189"/>
      <c r="QE30" s="189"/>
      <c r="QF30" s="189"/>
      <c r="QG30" s="189">
        <f t="shared" si="18"/>
        <v>0</v>
      </c>
      <c r="QH30" s="189"/>
      <c r="QI30" s="189"/>
      <c r="QJ30" s="189"/>
      <c r="QK30" s="189"/>
      <c r="QL30" s="189"/>
      <c r="QM30" s="189"/>
      <c r="QN30" s="189"/>
      <c r="QO30" s="189"/>
      <c r="QP30" s="189">
        <f t="shared" si="19"/>
        <v>0</v>
      </c>
      <c r="QQ30" s="189"/>
      <c r="QR30" s="189"/>
      <c r="QS30" s="189"/>
      <c r="QT30" s="189"/>
      <c r="QU30" s="189"/>
      <c r="QV30" s="189"/>
      <c r="QW30" s="189"/>
      <c r="QX30" s="189"/>
      <c r="QY30" s="189">
        <f t="shared" si="20"/>
        <v>0</v>
      </c>
      <c r="QZ30" s="189"/>
      <c r="RA30" s="189"/>
      <c r="RB30" s="189"/>
      <c r="RC30" s="189"/>
      <c r="RD30" s="189"/>
      <c r="RE30" s="189"/>
      <c r="RF30" s="189"/>
      <c r="RG30" s="189"/>
      <c r="RH30" s="189">
        <f t="shared" si="21"/>
        <v>0</v>
      </c>
      <c r="RI30" s="189"/>
      <c r="RJ30" s="189"/>
      <c r="RK30" s="189"/>
      <c r="RL30" s="189"/>
      <c r="RM30" s="189"/>
      <c r="RN30" s="189"/>
      <c r="RO30" s="189"/>
      <c r="RP30" s="189"/>
      <c r="RQ30" s="189">
        <f t="shared" si="22"/>
        <v>0</v>
      </c>
      <c r="RR30" s="189"/>
      <c r="RS30" s="189"/>
      <c r="RT30" s="189"/>
      <c r="RU30" s="189"/>
      <c r="RV30" s="189"/>
      <c r="RW30" s="189"/>
      <c r="RX30" s="189"/>
      <c r="RY30" s="189"/>
      <c r="RZ30" s="189">
        <f t="shared" si="23"/>
        <v>0</v>
      </c>
      <c r="SA30" s="189"/>
      <c r="SB30" s="189"/>
      <c r="SC30" s="189"/>
      <c r="SD30" s="189"/>
      <c r="SE30" s="189"/>
      <c r="SF30" s="189"/>
      <c r="SG30" s="189"/>
      <c r="SH30" s="189"/>
      <c r="SI30" s="189">
        <f t="shared" si="24"/>
        <v>0</v>
      </c>
      <c r="SJ30" s="189"/>
      <c r="SK30" s="189"/>
      <c r="SL30" s="189"/>
      <c r="SM30" s="189"/>
      <c r="SN30" s="189"/>
      <c r="SO30" s="189"/>
      <c r="SP30" s="189"/>
      <c r="SQ30" s="189"/>
      <c r="SR30" s="189">
        <f t="shared" si="25"/>
        <v>0</v>
      </c>
      <c r="SS30" s="189"/>
      <c r="ST30" s="189"/>
      <c r="SU30" s="189"/>
      <c r="SV30" s="189"/>
      <c r="SW30" s="189"/>
      <c r="SX30" s="189"/>
      <c r="SY30" s="189"/>
      <c r="SZ30" s="189"/>
      <c r="TA30" s="189">
        <f t="shared" si="26"/>
        <v>0</v>
      </c>
      <c r="TB30" s="189"/>
      <c r="TC30" s="189"/>
      <c r="TD30" s="189"/>
      <c r="TE30" s="189"/>
      <c r="TF30" s="189"/>
      <c r="TG30" s="189"/>
      <c r="TH30" s="189"/>
      <c r="TI30" s="189"/>
      <c r="TJ30" s="189">
        <f t="shared" si="27"/>
        <v>0</v>
      </c>
      <c r="TK30" s="189"/>
      <c r="TL30" s="189"/>
      <c r="TM30" s="189"/>
      <c r="TN30" s="189"/>
      <c r="TO30" s="189"/>
      <c r="TP30" s="189"/>
      <c r="TQ30" s="189"/>
      <c r="TR30" s="189"/>
      <c r="TS30" s="189">
        <f t="shared" si="28"/>
        <v>0</v>
      </c>
      <c r="TT30" s="189"/>
      <c r="TU30" s="189"/>
      <c r="TV30" s="189"/>
      <c r="TW30" s="189"/>
      <c r="TX30" s="189"/>
      <c r="TY30" s="189"/>
      <c r="TZ30" s="189"/>
      <c r="UA30" s="189"/>
      <c r="UB30" s="189">
        <f t="shared" si="29"/>
        <v>0</v>
      </c>
      <c r="UC30" s="189"/>
      <c r="UD30" s="189"/>
      <c r="UE30" s="189"/>
      <c r="UF30" s="189"/>
      <c r="UG30" s="189"/>
      <c r="UH30" s="189"/>
      <c r="UI30" s="189"/>
      <c r="UJ30" s="189"/>
    </row>
    <row r="31" spans="1:556" x14ac:dyDescent="0.2">
      <c r="A31" s="186" t="s">
        <v>460</v>
      </c>
      <c r="B31" s="125"/>
      <c r="C31" s="187" t="s">
        <v>460</v>
      </c>
      <c r="D31" s="187"/>
      <c r="E31" s="126"/>
      <c r="F31" s="187" t="s">
        <v>460</v>
      </c>
      <c r="G31" s="187"/>
      <c r="H31" s="126"/>
      <c r="I31" s="187" t="s">
        <v>460</v>
      </c>
      <c r="J31" s="187"/>
      <c r="K31" s="126"/>
      <c r="L31" s="187" t="s">
        <v>460</v>
      </c>
      <c r="M31" s="187"/>
      <c r="N31" s="126"/>
      <c r="O31" s="187" t="s">
        <v>460</v>
      </c>
      <c r="P31" s="187"/>
      <c r="Q31" s="126"/>
      <c r="R31" s="187" t="s">
        <v>460</v>
      </c>
      <c r="S31" s="187"/>
      <c r="T31" s="126"/>
      <c r="U31" s="187" t="s">
        <v>460</v>
      </c>
      <c r="V31" s="187"/>
      <c r="W31" s="126"/>
      <c r="X31" s="187" t="s">
        <v>460</v>
      </c>
      <c r="Y31" s="187"/>
      <c r="Z31" s="126"/>
      <c r="AA31" s="187" t="s">
        <v>460</v>
      </c>
      <c r="AB31" s="187"/>
      <c r="AC31" s="126"/>
      <c r="AD31" s="187" t="s">
        <v>460</v>
      </c>
      <c r="AE31" s="187"/>
      <c r="AF31" s="126"/>
      <c r="AG31" s="188"/>
      <c r="AH31" s="188"/>
      <c r="AI31" s="173">
        <f t="shared" si="62"/>
        <v>0</v>
      </c>
      <c r="AJ31" s="187"/>
      <c r="AK31" s="144" t="s">
        <v>460</v>
      </c>
      <c r="AL31" s="144" t="s">
        <v>460</v>
      </c>
      <c r="AM31" s="144" t="s">
        <v>460</v>
      </c>
      <c r="AN31" s="144" t="s">
        <v>460</v>
      </c>
      <c r="AO31" s="144" t="s">
        <v>460</v>
      </c>
      <c r="AP31" s="144" t="s">
        <v>460</v>
      </c>
      <c r="AQ31" s="144" t="s">
        <v>460</v>
      </c>
      <c r="AR31" s="144" t="s">
        <v>460</v>
      </c>
      <c r="AS31" s="144" t="s">
        <v>460</v>
      </c>
      <c r="AT31" s="144" t="s">
        <v>460</v>
      </c>
      <c r="AU31" s="144" t="s">
        <v>460</v>
      </c>
      <c r="AV31" s="144" t="s">
        <v>460</v>
      </c>
      <c r="AW31" s="144" t="s">
        <v>460</v>
      </c>
      <c r="AX31" s="144" t="s">
        <v>460</v>
      </c>
      <c r="AY31" s="144" t="s">
        <v>460</v>
      </c>
      <c r="AZ31" s="144" t="s">
        <v>460</v>
      </c>
      <c r="BA31" s="144" t="s">
        <v>460</v>
      </c>
      <c r="BB31" s="144" t="s">
        <v>460</v>
      </c>
      <c r="BC31" s="144" t="s">
        <v>460</v>
      </c>
      <c r="BD31" s="144" t="s">
        <v>460</v>
      </c>
      <c r="BE31" s="144" t="s">
        <v>460</v>
      </c>
      <c r="BF31" s="144" t="s">
        <v>460</v>
      </c>
      <c r="BG31" s="144" t="s">
        <v>460</v>
      </c>
      <c r="BH31" s="144" t="s">
        <v>460</v>
      </c>
      <c r="BI31" s="144" t="s">
        <v>460</v>
      </c>
      <c r="BJ31" s="144" t="s">
        <v>460</v>
      </c>
      <c r="BK31" s="144" t="s">
        <v>460</v>
      </c>
      <c r="BL31" s="144" t="s">
        <v>460</v>
      </c>
      <c r="BM31" s="144" t="s">
        <v>460</v>
      </c>
      <c r="BN31" s="144" t="s">
        <v>460</v>
      </c>
      <c r="BO31" s="144" t="s">
        <v>460</v>
      </c>
      <c r="BP31" s="144" t="s">
        <v>460</v>
      </c>
      <c r="BQ31" s="144" t="s">
        <v>460</v>
      </c>
      <c r="BR31" s="144" t="s">
        <v>460</v>
      </c>
      <c r="BS31" s="144" t="s">
        <v>460</v>
      </c>
      <c r="BT31" s="144" t="s">
        <v>460</v>
      </c>
      <c r="BU31" s="144" t="s">
        <v>460</v>
      </c>
      <c r="BV31" s="144" t="s">
        <v>460</v>
      </c>
      <c r="BW31" s="144" t="s">
        <v>460</v>
      </c>
      <c r="BX31" s="144" t="s">
        <v>460</v>
      </c>
      <c r="BY31" s="144" t="s">
        <v>460</v>
      </c>
      <c r="BZ31" s="144" t="s">
        <v>460</v>
      </c>
      <c r="CA31" s="144" t="s">
        <v>460</v>
      </c>
      <c r="CB31" s="144" t="s">
        <v>460</v>
      </c>
      <c r="CC31" s="144" t="s">
        <v>460</v>
      </c>
      <c r="CD31" s="144" t="s">
        <v>460</v>
      </c>
      <c r="CE31" s="144" t="s">
        <v>460</v>
      </c>
      <c r="CF31" s="144" t="s">
        <v>460</v>
      </c>
      <c r="CG31" s="144" t="s">
        <v>460</v>
      </c>
      <c r="CH31" s="144" t="s">
        <v>460</v>
      </c>
      <c r="CI31" s="144" t="s">
        <v>460</v>
      </c>
      <c r="CJ31" s="144" t="s">
        <v>460</v>
      </c>
      <c r="CK31" s="189">
        <f t="shared" si="31"/>
        <v>0</v>
      </c>
      <c r="CL31" s="189">
        <f t="shared" si="32"/>
        <v>0</v>
      </c>
      <c r="CM31" s="189">
        <f t="shared" si="33"/>
        <v>0</v>
      </c>
      <c r="CN31" s="189">
        <f t="shared" si="34"/>
        <v>0</v>
      </c>
      <c r="CO31" s="189">
        <f t="shared" si="35"/>
        <v>0</v>
      </c>
      <c r="CP31" s="189">
        <f t="shared" si="36"/>
        <v>0</v>
      </c>
      <c r="CQ31" s="189">
        <f t="shared" si="37"/>
        <v>0</v>
      </c>
      <c r="CR31" s="189">
        <f t="shared" si="38"/>
        <v>0</v>
      </c>
      <c r="CS31" s="189">
        <f t="shared" si="39"/>
        <v>0</v>
      </c>
      <c r="CT31" s="189">
        <f t="shared" si="40"/>
        <v>0</v>
      </c>
      <c r="CU31" s="189"/>
      <c r="CV31" s="189"/>
      <c r="CW31" s="189"/>
      <c r="CX31" s="189"/>
      <c r="CY31" s="189"/>
      <c r="CZ31" s="189"/>
      <c r="DA31" s="189"/>
      <c r="DB31" s="189"/>
      <c r="DC31" s="189">
        <f t="shared" si="41"/>
        <v>0</v>
      </c>
      <c r="DD31" s="189"/>
      <c r="DE31" s="189"/>
      <c r="DF31" s="189"/>
      <c r="DG31" s="189"/>
      <c r="DH31" s="189"/>
      <c r="DI31" s="189"/>
      <c r="DJ31" s="189"/>
      <c r="DK31" s="189"/>
      <c r="DL31" s="189">
        <f t="shared" si="42"/>
        <v>0</v>
      </c>
      <c r="DM31" s="189"/>
      <c r="DN31" s="189"/>
      <c r="DO31" s="189"/>
      <c r="DP31" s="189"/>
      <c r="DQ31" s="189"/>
      <c r="DR31" s="189"/>
      <c r="DS31" s="189"/>
      <c r="DT31" s="189"/>
      <c r="DU31" s="189">
        <f t="shared" si="43"/>
        <v>0</v>
      </c>
      <c r="DV31" s="189"/>
      <c r="DW31" s="189"/>
      <c r="DX31" s="189"/>
      <c r="DY31" s="189"/>
      <c r="DZ31" s="189"/>
      <c r="EA31" s="189"/>
      <c r="EB31" s="189"/>
      <c r="EC31" s="189"/>
      <c r="ED31" s="189">
        <f t="shared" si="44"/>
        <v>0</v>
      </c>
      <c r="EE31" s="189"/>
      <c r="EF31" s="189"/>
      <c r="EG31" s="189"/>
      <c r="EH31" s="189"/>
      <c r="EI31" s="189"/>
      <c r="EJ31" s="189"/>
      <c r="EK31" s="189"/>
      <c r="EL31" s="189"/>
      <c r="EM31" s="189">
        <f t="shared" si="45"/>
        <v>0</v>
      </c>
      <c r="EN31" s="189"/>
      <c r="EO31" s="189"/>
      <c r="EP31" s="189"/>
      <c r="EQ31" s="189"/>
      <c r="ER31" s="189"/>
      <c r="ES31" s="189"/>
      <c r="ET31" s="189"/>
      <c r="EU31" s="189"/>
      <c r="EV31" s="189">
        <f t="shared" si="46"/>
        <v>0</v>
      </c>
      <c r="EW31" s="189"/>
      <c r="EX31" s="189"/>
      <c r="EY31" s="189"/>
      <c r="EZ31" s="189"/>
      <c r="FA31" s="189"/>
      <c r="FB31" s="189"/>
      <c r="FC31" s="189"/>
      <c r="FD31" s="189"/>
      <c r="FE31" s="189">
        <f t="shared" si="47"/>
        <v>0</v>
      </c>
      <c r="FF31" s="189"/>
      <c r="FG31" s="189"/>
      <c r="FH31" s="189"/>
      <c r="FI31" s="189"/>
      <c r="FJ31" s="189"/>
      <c r="FK31" s="189"/>
      <c r="FL31" s="189"/>
      <c r="FM31" s="189"/>
      <c r="FN31" s="189">
        <f t="shared" si="48"/>
        <v>0</v>
      </c>
      <c r="FO31" s="189"/>
      <c r="FP31" s="189"/>
      <c r="FQ31" s="189"/>
      <c r="FR31" s="189"/>
      <c r="FS31" s="189"/>
      <c r="FT31" s="189"/>
      <c r="FU31" s="189"/>
      <c r="FV31" s="189"/>
      <c r="FW31" s="189">
        <f t="shared" si="49"/>
        <v>0</v>
      </c>
      <c r="FX31" s="189"/>
      <c r="FY31" s="189"/>
      <c r="FZ31" s="189"/>
      <c r="GA31" s="189"/>
      <c r="GB31" s="189"/>
      <c r="GC31" s="189"/>
      <c r="GD31" s="189"/>
      <c r="GE31" s="189"/>
      <c r="GF31" s="189">
        <f t="shared" si="50"/>
        <v>0</v>
      </c>
      <c r="GG31" s="189"/>
      <c r="GH31" s="189"/>
      <c r="GI31" s="189"/>
      <c r="GJ31" s="189"/>
      <c r="GK31" s="189"/>
      <c r="GL31" s="189"/>
      <c r="GM31" s="189"/>
      <c r="GN31" s="189"/>
      <c r="GO31" s="189">
        <f t="shared" si="51"/>
        <v>0</v>
      </c>
      <c r="GP31" s="189"/>
      <c r="GQ31" s="189"/>
      <c r="GR31" s="189"/>
      <c r="GS31" s="189"/>
      <c r="GT31" s="189"/>
      <c r="GU31" s="189"/>
      <c r="GV31" s="189"/>
      <c r="GW31" s="189"/>
      <c r="GX31" s="189">
        <f t="shared" si="52"/>
        <v>0</v>
      </c>
      <c r="GY31" s="189"/>
      <c r="GZ31" s="189"/>
      <c r="HA31" s="189"/>
      <c r="HB31" s="189"/>
      <c r="HC31" s="189"/>
      <c r="HD31" s="189"/>
      <c r="HE31" s="189"/>
      <c r="HF31" s="189"/>
      <c r="HG31" s="189">
        <f t="shared" si="53"/>
        <v>0</v>
      </c>
      <c r="HH31" s="189"/>
      <c r="HI31" s="189"/>
      <c r="HJ31" s="189"/>
      <c r="HK31" s="189"/>
      <c r="HL31" s="189"/>
      <c r="HM31" s="189"/>
      <c r="HN31" s="189"/>
      <c r="HO31" s="189"/>
      <c r="HP31" s="189">
        <f t="shared" si="54"/>
        <v>0</v>
      </c>
      <c r="HQ31" s="189"/>
      <c r="HR31" s="189"/>
      <c r="HS31" s="189"/>
      <c r="HT31" s="189"/>
      <c r="HU31" s="189"/>
      <c r="HV31" s="189"/>
      <c r="HW31" s="189"/>
      <c r="HX31" s="189"/>
      <c r="HY31" s="189">
        <f t="shared" si="55"/>
        <v>0</v>
      </c>
      <c r="HZ31" s="189"/>
      <c r="IA31" s="189"/>
      <c r="IB31" s="189"/>
      <c r="IC31" s="189"/>
      <c r="ID31" s="189"/>
      <c r="IE31" s="189"/>
      <c r="IF31" s="189"/>
      <c r="IG31" s="189"/>
      <c r="IH31" s="189">
        <f t="shared" si="56"/>
        <v>0</v>
      </c>
      <c r="II31" s="189"/>
      <c r="IJ31" s="189"/>
      <c r="IK31" s="189"/>
      <c r="IL31" s="189"/>
      <c r="IM31" s="189"/>
      <c r="IN31" s="189"/>
      <c r="IO31" s="189"/>
      <c r="IP31" s="189"/>
      <c r="IQ31" s="189">
        <f t="shared" si="57"/>
        <v>0</v>
      </c>
      <c r="IR31" s="189"/>
      <c r="IS31" s="189"/>
      <c r="IT31" s="189"/>
      <c r="IU31" s="189"/>
      <c r="IV31" s="189"/>
      <c r="IW31" s="189"/>
      <c r="IX31" s="189"/>
      <c r="IY31" s="189"/>
      <c r="IZ31" s="189">
        <f t="shared" si="58"/>
        <v>0</v>
      </c>
      <c r="JA31" s="189"/>
      <c r="JB31" s="189"/>
      <c r="JC31" s="189"/>
      <c r="JD31" s="189"/>
      <c r="JE31" s="189"/>
      <c r="JF31" s="189"/>
      <c r="JG31" s="189"/>
      <c r="JH31" s="189"/>
      <c r="JI31" s="189">
        <f t="shared" si="59"/>
        <v>0</v>
      </c>
      <c r="JJ31" s="189"/>
      <c r="JK31" s="189"/>
      <c r="JL31" s="189"/>
      <c r="JM31" s="189"/>
      <c r="JN31" s="189"/>
      <c r="JO31" s="189"/>
      <c r="JP31" s="189"/>
      <c r="JQ31" s="189"/>
      <c r="JR31" s="189">
        <f t="shared" si="60"/>
        <v>0</v>
      </c>
      <c r="JS31" s="189"/>
      <c r="JT31" s="189"/>
      <c r="JU31" s="189"/>
      <c r="JV31" s="189"/>
      <c r="JW31" s="189"/>
      <c r="JX31" s="189"/>
      <c r="JY31" s="189"/>
      <c r="JZ31" s="189"/>
      <c r="KA31" s="189">
        <f t="shared" si="1"/>
        <v>0</v>
      </c>
      <c r="KB31" s="189"/>
      <c r="KC31" s="189"/>
      <c r="KD31" s="189"/>
      <c r="KE31" s="189"/>
      <c r="KF31" s="189"/>
      <c r="KG31" s="189"/>
      <c r="KH31" s="189"/>
      <c r="KI31" s="189"/>
      <c r="KJ31" s="189">
        <f t="shared" si="2"/>
        <v>0</v>
      </c>
      <c r="KK31" s="189"/>
      <c r="KL31" s="189"/>
      <c r="KM31" s="189"/>
      <c r="KN31" s="189"/>
      <c r="KO31" s="189"/>
      <c r="KP31" s="189"/>
      <c r="KQ31" s="189"/>
      <c r="KR31" s="189"/>
      <c r="KS31" s="189">
        <f t="shared" si="3"/>
        <v>0</v>
      </c>
      <c r="KT31" s="189"/>
      <c r="KU31" s="189"/>
      <c r="KV31" s="189"/>
      <c r="KW31" s="189"/>
      <c r="KX31" s="189"/>
      <c r="KY31" s="189"/>
      <c r="KZ31" s="189"/>
      <c r="LA31" s="189"/>
      <c r="LB31" s="189">
        <f t="shared" si="4"/>
        <v>0</v>
      </c>
      <c r="LC31" s="189"/>
      <c r="LD31" s="189"/>
      <c r="LE31" s="189"/>
      <c r="LF31" s="189"/>
      <c r="LG31" s="189"/>
      <c r="LH31" s="189"/>
      <c r="LI31" s="189"/>
      <c r="LJ31" s="189"/>
      <c r="LK31" s="189">
        <f t="shared" si="5"/>
        <v>0</v>
      </c>
      <c r="LL31" s="189"/>
      <c r="LM31" s="189"/>
      <c r="LN31" s="189"/>
      <c r="LO31" s="189"/>
      <c r="LP31" s="189"/>
      <c r="LQ31" s="189"/>
      <c r="LR31" s="189"/>
      <c r="LS31" s="189"/>
      <c r="LT31" s="189">
        <f t="shared" si="6"/>
        <v>0</v>
      </c>
      <c r="LU31" s="189"/>
      <c r="LV31" s="189"/>
      <c r="LW31" s="189"/>
      <c r="LX31" s="189"/>
      <c r="LY31" s="189"/>
      <c r="LZ31" s="189"/>
      <c r="MA31" s="189"/>
      <c r="MB31" s="189"/>
      <c r="MC31" s="189">
        <f t="shared" si="7"/>
        <v>0</v>
      </c>
      <c r="MD31" s="189"/>
      <c r="ME31" s="189"/>
      <c r="MF31" s="189"/>
      <c r="MG31" s="189"/>
      <c r="MH31" s="189"/>
      <c r="MI31" s="189"/>
      <c r="MJ31" s="189"/>
      <c r="MK31" s="189"/>
      <c r="ML31" s="189">
        <f t="shared" si="8"/>
        <v>0</v>
      </c>
      <c r="MM31" s="189"/>
      <c r="MN31" s="189"/>
      <c r="MO31" s="189"/>
      <c r="MP31" s="189"/>
      <c r="MQ31" s="189"/>
      <c r="MR31" s="189"/>
      <c r="MS31" s="189"/>
      <c r="MT31" s="189"/>
      <c r="MU31" s="189">
        <f t="shared" si="61"/>
        <v>0</v>
      </c>
      <c r="MV31" s="189"/>
      <c r="MW31" s="189"/>
      <c r="MX31" s="189"/>
      <c r="MY31" s="189"/>
      <c r="MZ31" s="189"/>
      <c r="NA31" s="189"/>
      <c r="NB31" s="189"/>
      <c r="NC31" s="189"/>
      <c r="ND31" s="189">
        <f t="shared" si="9"/>
        <v>0</v>
      </c>
      <c r="NE31" s="189"/>
      <c r="NF31" s="189"/>
      <c r="NG31" s="189"/>
      <c r="NH31" s="189"/>
      <c r="NI31" s="189"/>
      <c r="NJ31" s="189"/>
      <c r="NK31" s="189"/>
      <c r="NL31" s="189"/>
      <c r="NM31" s="189">
        <f t="shared" si="10"/>
        <v>0</v>
      </c>
      <c r="NN31" s="189"/>
      <c r="NO31" s="189"/>
      <c r="NP31" s="189"/>
      <c r="NQ31" s="189"/>
      <c r="NR31" s="189"/>
      <c r="NS31" s="189"/>
      <c r="NT31" s="189"/>
      <c r="NU31" s="189"/>
      <c r="NV31" s="189">
        <f t="shared" si="11"/>
        <v>0</v>
      </c>
      <c r="NW31" s="189"/>
      <c r="NX31" s="189"/>
      <c r="NY31" s="189"/>
      <c r="NZ31" s="189"/>
      <c r="OA31" s="189"/>
      <c r="OB31" s="189"/>
      <c r="OC31" s="189"/>
      <c r="OD31" s="189"/>
      <c r="OE31" s="189">
        <f t="shared" si="12"/>
        <v>0</v>
      </c>
      <c r="OF31" s="189"/>
      <c r="OG31" s="189"/>
      <c r="OH31" s="189"/>
      <c r="OI31" s="189"/>
      <c r="OJ31" s="189"/>
      <c r="OK31" s="189"/>
      <c r="OL31" s="189"/>
      <c r="OM31" s="189"/>
      <c r="ON31" s="189">
        <f t="shared" si="13"/>
        <v>0</v>
      </c>
      <c r="OO31" s="189"/>
      <c r="OP31" s="189"/>
      <c r="OQ31" s="189"/>
      <c r="OR31" s="189"/>
      <c r="OS31" s="189"/>
      <c r="OT31" s="189"/>
      <c r="OU31" s="189"/>
      <c r="OV31" s="189"/>
      <c r="OW31" s="189">
        <f t="shared" si="14"/>
        <v>0</v>
      </c>
      <c r="OX31" s="189"/>
      <c r="OY31" s="189"/>
      <c r="OZ31" s="189"/>
      <c r="PA31" s="189"/>
      <c r="PB31" s="189"/>
      <c r="PC31" s="189"/>
      <c r="PD31" s="189"/>
      <c r="PE31" s="189"/>
      <c r="PF31" s="189">
        <f t="shared" si="15"/>
        <v>0</v>
      </c>
      <c r="PG31" s="189"/>
      <c r="PH31" s="189"/>
      <c r="PI31" s="189"/>
      <c r="PJ31" s="189"/>
      <c r="PK31" s="189"/>
      <c r="PL31" s="189"/>
      <c r="PM31" s="189"/>
      <c r="PN31" s="189"/>
      <c r="PO31" s="189">
        <f t="shared" si="16"/>
        <v>0</v>
      </c>
      <c r="PP31" s="189"/>
      <c r="PQ31" s="189"/>
      <c r="PR31" s="189"/>
      <c r="PS31" s="189"/>
      <c r="PT31" s="189"/>
      <c r="PU31" s="189"/>
      <c r="PV31" s="189"/>
      <c r="PW31" s="189"/>
      <c r="PX31" s="189">
        <f t="shared" si="17"/>
        <v>0</v>
      </c>
      <c r="PY31" s="189"/>
      <c r="PZ31" s="189"/>
      <c r="QA31" s="189"/>
      <c r="QB31" s="189"/>
      <c r="QC31" s="189"/>
      <c r="QD31" s="189"/>
      <c r="QE31" s="189"/>
      <c r="QF31" s="189"/>
      <c r="QG31" s="189">
        <f t="shared" si="18"/>
        <v>0</v>
      </c>
      <c r="QH31" s="189"/>
      <c r="QI31" s="189"/>
      <c r="QJ31" s="189"/>
      <c r="QK31" s="189"/>
      <c r="QL31" s="189"/>
      <c r="QM31" s="189"/>
      <c r="QN31" s="189"/>
      <c r="QO31" s="189"/>
      <c r="QP31" s="189">
        <f t="shared" si="19"/>
        <v>0</v>
      </c>
      <c r="QQ31" s="189"/>
      <c r="QR31" s="189"/>
      <c r="QS31" s="189"/>
      <c r="QT31" s="189"/>
      <c r="QU31" s="189"/>
      <c r="QV31" s="189"/>
      <c r="QW31" s="189"/>
      <c r="QX31" s="189"/>
      <c r="QY31" s="189">
        <f t="shared" si="20"/>
        <v>0</v>
      </c>
      <c r="QZ31" s="189"/>
      <c r="RA31" s="189"/>
      <c r="RB31" s="189"/>
      <c r="RC31" s="189"/>
      <c r="RD31" s="189"/>
      <c r="RE31" s="189"/>
      <c r="RF31" s="189"/>
      <c r="RG31" s="189"/>
      <c r="RH31" s="189">
        <f t="shared" si="21"/>
        <v>0</v>
      </c>
      <c r="RI31" s="189"/>
      <c r="RJ31" s="189"/>
      <c r="RK31" s="189"/>
      <c r="RL31" s="189"/>
      <c r="RM31" s="189"/>
      <c r="RN31" s="189"/>
      <c r="RO31" s="189"/>
      <c r="RP31" s="189"/>
      <c r="RQ31" s="189">
        <f t="shared" si="22"/>
        <v>0</v>
      </c>
      <c r="RR31" s="189"/>
      <c r="RS31" s="189"/>
      <c r="RT31" s="189"/>
      <c r="RU31" s="189"/>
      <c r="RV31" s="189"/>
      <c r="RW31" s="189"/>
      <c r="RX31" s="189"/>
      <c r="RY31" s="189"/>
      <c r="RZ31" s="189">
        <f t="shared" si="23"/>
        <v>0</v>
      </c>
      <c r="SA31" s="189"/>
      <c r="SB31" s="189"/>
      <c r="SC31" s="189"/>
      <c r="SD31" s="189"/>
      <c r="SE31" s="189"/>
      <c r="SF31" s="189"/>
      <c r="SG31" s="189"/>
      <c r="SH31" s="189"/>
      <c r="SI31" s="189">
        <f t="shared" si="24"/>
        <v>0</v>
      </c>
      <c r="SJ31" s="189"/>
      <c r="SK31" s="189"/>
      <c r="SL31" s="189"/>
      <c r="SM31" s="189"/>
      <c r="SN31" s="189"/>
      <c r="SO31" s="189"/>
      <c r="SP31" s="189"/>
      <c r="SQ31" s="189"/>
      <c r="SR31" s="189">
        <f t="shared" si="25"/>
        <v>0</v>
      </c>
      <c r="SS31" s="189"/>
      <c r="ST31" s="189"/>
      <c r="SU31" s="189"/>
      <c r="SV31" s="189"/>
      <c r="SW31" s="189"/>
      <c r="SX31" s="189"/>
      <c r="SY31" s="189"/>
      <c r="SZ31" s="189"/>
      <c r="TA31" s="189">
        <f t="shared" si="26"/>
        <v>0</v>
      </c>
      <c r="TB31" s="189"/>
      <c r="TC31" s="189"/>
      <c r="TD31" s="189"/>
      <c r="TE31" s="189"/>
      <c r="TF31" s="189"/>
      <c r="TG31" s="189"/>
      <c r="TH31" s="189"/>
      <c r="TI31" s="189"/>
      <c r="TJ31" s="189">
        <f t="shared" si="27"/>
        <v>0</v>
      </c>
      <c r="TK31" s="189"/>
      <c r="TL31" s="189"/>
      <c r="TM31" s="189"/>
      <c r="TN31" s="189"/>
      <c r="TO31" s="189"/>
      <c r="TP31" s="189"/>
      <c r="TQ31" s="189"/>
      <c r="TR31" s="189"/>
      <c r="TS31" s="189">
        <f t="shared" si="28"/>
        <v>0</v>
      </c>
      <c r="TT31" s="189"/>
      <c r="TU31" s="189"/>
      <c r="TV31" s="189"/>
      <c r="TW31" s="189"/>
      <c r="TX31" s="189"/>
      <c r="TY31" s="189"/>
      <c r="TZ31" s="189"/>
      <c r="UA31" s="189"/>
      <c r="UB31" s="189">
        <f t="shared" si="29"/>
        <v>0</v>
      </c>
      <c r="UC31" s="189"/>
      <c r="UD31" s="189"/>
      <c r="UE31" s="189"/>
      <c r="UF31" s="189"/>
      <c r="UG31" s="189"/>
      <c r="UH31" s="189"/>
      <c r="UI31" s="189"/>
      <c r="UJ31" s="189"/>
    </row>
    <row r="32" spans="1:556" x14ac:dyDescent="0.2">
      <c r="A32" s="186" t="s">
        <v>460</v>
      </c>
      <c r="B32" s="125"/>
      <c r="C32" s="187" t="s">
        <v>460</v>
      </c>
      <c r="D32" s="187"/>
      <c r="E32" s="126"/>
      <c r="F32" s="187" t="s">
        <v>460</v>
      </c>
      <c r="G32" s="187"/>
      <c r="H32" s="126"/>
      <c r="I32" s="187" t="s">
        <v>460</v>
      </c>
      <c r="J32" s="187"/>
      <c r="K32" s="126"/>
      <c r="L32" s="187" t="s">
        <v>460</v>
      </c>
      <c r="M32" s="187"/>
      <c r="N32" s="126"/>
      <c r="O32" s="187" t="s">
        <v>460</v>
      </c>
      <c r="P32" s="187"/>
      <c r="Q32" s="126"/>
      <c r="R32" s="187" t="s">
        <v>460</v>
      </c>
      <c r="S32" s="187"/>
      <c r="T32" s="126"/>
      <c r="U32" s="187" t="s">
        <v>460</v>
      </c>
      <c r="V32" s="187"/>
      <c r="W32" s="126"/>
      <c r="X32" s="187" t="s">
        <v>460</v>
      </c>
      <c r="Y32" s="187"/>
      <c r="Z32" s="126"/>
      <c r="AA32" s="187" t="s">
        <v>460</v>
      </c>
      <c r="AB32" s="187"/>
      <c r="AC32" s="126"/>
      <c r="AD32" s="187" t="s">
        <v>460</v>
      </c>
      <c r="AE32" s="187"/>
      <c r="AF32" s="126"/>
      <c r="AG32" s="188"/>
      <c r="AH32" s="188"/>
      <c r="AI32" s="173">
        <f t="shared" si="62"/>
        <v>0</v>
      </c>
      <c r="AJ32" s="187"/>
      <c r="AK32" s="144" t="s">
        <v>460</v>
      </c>
      <c r="AL32" s="144" t="s">
        <v>460</v>
      </c>
      <c r="AM32" s="144" t="s">
        <v>460</v>
      </c>
      <c r="AN32" s="144" t="s">
        <v>460</v>
      </c>
      <c r="AO32" s="144" t="s">
        <v>460</v>
      </c>
      <c r="AP32" s="144" t="s">
        <v>460</v>
      </c>
      <c r="AQ32" s="144" t="s">
        <v>460</v>
      </c>
      <c r="AR32" s="144" t="s">
        <v>460</v>
      </c>
      <c r="AS32" s="144" t="s">
        <v>460</v>
      </c>
      <c r="AT32" s="144" t="s">
        <v>460</v>
      </c>
      <c r="AU32" s="144" t="s">
        <v>460</v>
      </c>
      <c r="AV32" s="144" t="s">
        <v>460</v>
      </c>
      <c r="AW32" s="144" t="s">
        <v>460</v>
      </c>
      <c r="AX32" s="144" t="s">
        <v>460</v>
      </c>
      <c r="AY32" s="144" t="s">
        <v>460</v>
      </c>
      <c r="AZ32" s="144" t="s">
        <v>460</v>
      </c>
      <c r="BA32" s="144" t="s">
        <v>460</v>
      </c>
      <c r="BB32" s="144" t="s">
        <v>460</v>
      </c>
      <c r="BC32" s="144" t="s">
        <v>460</v>
      </c>
      <c r="BD32" s="144" t="s">
        <v>460</v>
      </c>
      <c r="BE32" s="144" t="s">
        <v>460</v>
      </c>
      <c r="BF32" s="144" t="s">
        <v>460</v>
      </c>
      <c r="BG32" s="144" t="s">
        <v>460</v>
      </c>
      <c r="BH32" s="144" t="s">
        <v>460</v>
      </c>
      <c r="BI32" s="144" t="s">
        <v>460</v>
      </c>
      <c r="BJ32" s="144" t="s">
        <v>460</v>
      </c>
      <c r="BK32" s="144" t="s">
        <v>460</v>
      </c>
      <c r="BL32" s="144" t="s">
        <v>460</v>
      </c>
      <c r="BM32" s="144" t="s">
        <v>460</v>
      </c>
      <c r="BN32" s="144" t="s">
        <v>460</v>
      </c>
      <c r="BO32" s="144" t="s">
        <v>460</v>
      </c>
      <c r="BP32" s="144" t="s">
        <v>460</v>
      </c>
      <c r="BQ32" s="144" t="s">
        <v>460</v>
      </c>
      <c r="BR32" s="144" t="s">
        <v>460</v>
      </c>
      <c r="BS32" s="144" t="s">
        <v>460</v>
      </c>
      <c r="BT32" s="144" t="s">
        <v>460</v>
      </c>
      <c r="BU32" s="144" t="s">
        <v>460</v>
      </c>
      <c r="BV32" s="144" t="s">
        <v>460</v>
      </c>
      <c r="BW32" s="144" t="s">
        <v>460</v>
      </c>
      <c r="BX32" s="144" t="s">
        <v>460</v>
      </c>
      <c r="BY32" s="144" t="s">
        <v>460</v>
      </c>
      <c r="BZ32" s="144" t="s">
        <v>460</v>
      </c>
      <c r="CA32" s="144" t="s">
        <v>460</v>
      </c>
      <c r="CB32" s="144" t="s">
        <v>460</v>
      </c>
      <c r="CC32" s="144" t="s">
        <v>460</v>
      </c>
      <c r="CD32" s="144" t="s">
        <v>460</v>
      </c>
      <c r="CE32" s="144" t="s">
        <v>460</v>
      </c>
      <c r="CF32" s="144" t="s">
        <v>460</v>
      </c>
      <c r="CG32" s="144" t="s">
        <v>460</v>
      </c>
      <c r="CH32" s="144" t="s">
        <v>460</v>
      </c>
      <c r="CI32" s="144" t="s">
        <v>460</v>
      </c>
      <c r="CJ32" s="144" t="s">
        <v>460</v>
      </c>
      <c r="CK32" s="189">
        <f t="shared" si="31"/>
        <v>0</v>
      </c>
      <c r="CL32" s="189">
        <f t="shared" si="32"/>
        <v>0</v>
      </c>
      <c r="CM32" s="189">
        <f t="shared" si="33"/>
        <v>0</v>
      </c>
      <c r="CN32" s="189">
        <f t="shared" si="34"/>
        <v>0</v>
      </c>
      <c r="CO32" s="189">
        <f t="shared" si="35"/>
        <v>0</v>
      </c>
      <c r="CP32" s="189">
        <f t="shared" si="36"/>
        <v>0</v>
      </c>
      <c r="CQ32" s="189">
        <f t="shared" si="37"/>
        <v>0</v>
      </c>
      <c r="CR32" s="189">
        <f t="shared" si="38"/>
        <v>0</v>
      </c>
      <c r="CS32" s="189">
        <f t="shared" si="39"/>
        <v>0</v>
      </c>
      <c r="CT32" s="189">
        <f t="shared" si="40"/>
        <v>0</v>
      </c>
      <c r="CU32" s="189"/>
      <c r="CV32" s="189"/>
      <c r="CW32" s="189"/>
      <c r="CX32" s="189"/>
      <c r="CY32" s="189"/>
      <c r="CZ32" s="189"/>
      <c r="DA32" s="189"/>
      <c r="DB32" s="189"/>
      <c r="DC32" s="189">
        <f t="shared" si="41"/>
        <v>0</v>
      </c>
      <c r="DD32" s="189"/>
      <c r="DE32" s="189"/>
      <c r="DF32" s="189"/>
      <c r="DG32" s="189"/>
      <c r="DH32" s="189"/>
      <c r="DI32" s="189"/>
      <c r="DJ32" s="189"/>
      <c r="DK32" s="189"/>
      <c r="DL32" s="189">
        <f t="shared" si="42"/>
        <v>0</v>
      </c>
      <c r="DM32" s="189"/>
      <c r="DN32" s="189"/>
      <c r="DO32" s="189"/>
      <c r="DP32" s="189"/>
      <c r="DQ32" s="189"/>
      <c r="DR32" s="189"/>
      <c r="DS32" s="189"/>
      <c r="DT32" s="189"/>
      <c r="DU32" s="189">
        <f t="shared" si="43"/>
        <v>0</v>
      </c>
      <c r="DV32" s="189"/>
      <c r="DW32" s="189"/>
      <c r="DX32" s="189"/>
      <c r="DY32" s="189"/>
      <c r="DZ32" s="189"/>
      <c r="EA32" s="189"/>
      <c r="EB32" s="189"/>
      <c r="EC32" s="189"/>
      <c r="ED32" s="189">
        <f t="shared" si="44"/>
        <v>0</v>
      </c>
      <c r="EE32" s="189"/>
      <c r="EF32" s="189"/>
      <c r="EG32" s="189"/>
      <c r="EH32" s="189"/>
      <c r="EI32" s="189"/>
      <c r="EJ32" s="189"/>
      <c r="EK32" s="189"/>
      <c r="EL32" s="189"/>
      <c r="EM32" s="189">
        <f t="shared" si="45"/>
        <v>0</v>
      </c>
      <c r="EN32" s="189"/>
      <c r="EO32" s="189"/>
      <c r="EP32" s="189"/>
      <c r="EQ32" s="189"/>
      <c r="ER32" s="189"/>
      <c r="ES32" s="189"/>
      <c r="ET32" s="189"/>
      <c r="EU32" s="189"/>
      <c r="EV32" s="189">
        <f t="shared" si="46"/>
        <v>0</v>
      </c>
      <c r="EW32" s="189"/>
      <c r="EX32" s="189"/>
      <c r="EY32" s="189"/>
      <c r="EZ32" s="189"/>
      <c r="FA32" s="189"/>
      <c r="FB32" s="189"/>
      <c r="FC32" s="189"/>
      <c r="FD32" s="189"/>
      <c r="FE32" s="189">
        <f t="shared" si="47"/>
        <v>0</v>
      </c>
      <c r="FF32" s="189"/>
      <c r="FG32" s="189"/>
      <c r="FH32" s="189"/>
      <c r="FI32" s="189"/>
      <c r="FJ32" s="189"/>
      <c r="FK32" s="189"/>
      <c r="FL32" s="189"/>
      <c r="FM32" s="189"/>
      <c r="FN32" s="189">
        <f t="shared" si="48"/>
        <v>0</v>
      </c>
      <c r="FO32" s="189"/>
      <c r="FP32" s="189"/>
      <c r="FQ32" s="189"/>
      <c r="FR32" s="189"/>
      <c r="FS32" s="189"/>
      <c r="FT32" s="189"/>
      <c r="FU32" s="189"/>
      <c r="FV32" s="189"/>
      <c r="FW32" s="189">
        <f t="shared" si="49"/>
        <v>0</v>
      </c>
      <c r="FX32" s="189"/>
      <c r="FY32" s="189"/>
      <c r="FZ32" s="189"/>
      <c r="GA32" s="189"/>
      <c r="GB32" s="189"/>
      <c r="GC32" s="189"/>
      <c r="GD32" s="189"/>
      <c r="GE32" s="189"/>
      <c r="GF32" s="189">
        <f t="shared" si="50"/>
        <v>0</v>
      </c>
      <c r="GG32" s="189"/>
      <c r="GH32" s="189"/>
      <c r="GI32" s="189"/>
      <c r="GJ32" s="189"/>
      <c r="GK32" s="189"/>
      <c r="GL32" s="189"/>
      <c r="GM32" s="189"/>
      <c r="GN32" s="189"/>
      <c r="GO32" s="189">
        <f t="shared" si="51"/>
        <v>0</v>
      </c>
      <c r="GP32" s="189"/>
      <c r="GQ32" s="189"/>
      <c r="GR32" s="189"/>
      <c r="GS32" s="189"/>
      <c r="GT32" s="189"/>
      <c r="GU32" s="189"/>
      <c r="GV32" s="189"/>
      <c r="GW32" s="189"/>
      <c r="GX32" s="189">
        <f t="shared" si="52"/>
        <v>0</v>
      </c>
      <c r="GY32" s="189"/>
      <c r="GZ32" s="189"/>
      <c r="HA32" s="189"/>
      <c r="HB32" s="189"/>
      <c r="HC32" s="189"/>
      <c r="HD32" s="189"/>
      <c r="HE32" s="189"/>
      <c r="HF32" s="189"/>
      <c r="HG32" s="189">
        <f t="shared" si="53"/>
        <v>0</v>
      </c>
      <c r="HH32" s="189"/>
      <c r="HI32" s="189"/>
      <c r="HJ32" s="189"/>
      <c r="HK32" s="189"/>
      <c r="HL32" s="189"/>
      <c r="HM32" s="189"/>
      <c r="HN32" s="189"/>
      <c r="HO32" s="189"/>
      <c r="HP32" s="189">
        <f t="shared" si="54"/>
        <v>0</v>
      </c>
      <c r="HQ32" s="189"/>
      <c r="HR32" s="189"/>
      <c r="HS32" s="189"/>
      <c r="HT32" s="189"/>
      <c r="HU32" s="189"/>
      <c r="HV32" s="189"/>
      <c r="HW32" s="189"/>
      <c r="HX32" s="189"/>
      <c r="HY32" s="189">
        <f t="shared" si="55"/>
        <v>0</v>
      </c>
      <c r="HZ32" s="189"/>
      <c r="IA32" s="189"/>
      <c r="IB32" s="189"/>
      <c r="IC32" s="189"/>
      <c r="ID32" s="189"/>
      <c r="IE32" s="189"/>
      <c r="IF32" s="189"/>
      <c r="IG32" s="189"/>
      <c r="IH32" s="189">
        <f t="shared" si="56"/>
        <v>0</v>
      </c>
      <c r="II32" s="189"/>
      <c r="IJ32" s="189"/>
      <c r="IK32" s="189"/>
      <c r="IL32" s="189"/>
      <c r="IM32" s="189"/>
      <c r="IN32" s="189"/>
      <c r="IO32" s="189"/>
      <c r="IP32" s="189"/>
      <c r="IQ32" s="189">
        <f t="shared" si="57"/>
        <v>0</v>
      </c>
      <c r="IR32" s="189"/>
      <c r="IS32" s="189"/>
      <c r="IT32" s="189"/>
      <c r="IU32" s="189"/>
      <c r="IV32" s="189"/>
      <c r="IW32" s="189"/>
      <c r="IX32" s="189"/>
      <c r="IY32" s="189"/>
      <c r="IZ32" s="189">
        <f t="shared" si="58"/>
        <v>0</v>
      </c>
      <c r="JA32" s="189"/>
      <c r="JB32" s="189"/>
      <c r="JC32" s="189"/>
      <c r="JD32" s="189"/>
      <c r="JE32" s="189"/>
      <c r="JF32" s="189"/>
      <c r="JG32" s="189"/>
      <c r="JH32" s="189"/>
      <c r="JI32" s="189">
        <f t="shared" si="59"/>
        <v>0</v>
      </c>
      <c r="JJ32" s="189"/>
      <c r="JK32" s="189"/>
      <c r="JL32" s="189"/>
      <c r="JM32" s="189"/>
      <c r="JN32" s="189"/>
      <c r="JO32" s="189"/>
      <c r="JP32" s="189"/>
      <c r="JQ32" s="189"/>
      <c r="JR32" s="189">
        <f t="shared" si="60"/>
        <v>0</v>
      </c>
      <c r="JS32" s="189"/>
      <c r="JT32" s="189"/>
      <c r="JU32" s="189"/>
      <c r="JV32" s="189"/>
      <c r="JW32" s="189"/>
      <c r="JX32" s="189"/>
      <c r="JY32" s="189"/>
      <c r="JZ32" s="189"/>
      <c r="KA32" s="189">
        <f t="shared" si="1"/>
        <v>0</v>
      </c>
      <c r="KB32" s="189"/>
      <c r="KC32" s="189"/>
      <c r="KD32" s="189"/>
      <c r="KE32" s="189"/>
      <c r="KF32" s="189"/>
      <c r="KG32" s="189"/>
      <c r="KH32" s="189"/>
      <c r="KI32" s="189"/>
      <c r="KJ32" s="189">
        <f t="shared" si="2"/>
        <v>0</v>
      </c>
      <c r="KK32" s="189"/>
      <c r="KL32" s="189"/>
      <c r="KM32" s="189"/>
      <c r="KN32" s="189"/>
      <c r="KO32" s="189"/>
      <c r="KP32" s="189"/>
      <c r="KQ32" s="189"/>
      <c r="KR32" s="189"/>
      <c r="KS32" s="189">
        <f t="shared" si="3"/>
        <v>0</v>
      </c>
      <c r="KT32" s="189"/>
      <c r="KU32" s="189"/>
      <c r="KV32" s="189"/>
      <c r="KW32" s="189"/>
      <c r="KX32" s="189"/>
      <c r="KY32" s="189"/>
      <c r="KZ32" s="189"/>
      <c r="LA32" s="189"/>
      <c r="LB32" s="189">
        <f t="shared" si="4"/>
        <v>0</v>
      </c>
      <c r="LC32" s="189"/>
      <c r="LD32" s="189"/>
      <c r="LE32" s="189"/>
      <c r="LF32" s="189"/>
      <c r="LG32" s="189"/>
      <c r="LH32" s="189"/>
      <c r="LI32" s="189"/>
      <c r="LJ32" s="189"/>
      <c r="LK32" s="189">
        <f t="shared" si="5"/>
        <v>0</v>
      </c>
      <c r="LL32" s="189"/>
      <c r="LM32" s="189"/>
      <c r="LN32" s="189"/>
      <c r="LO32" s="189"/>
      <c r="LP32" s="189"/>
      <c r="LQ32" s="189"/>
      <c r="LR32" s="189"/>
      <c r="LS32" s="189"/>
      <c r="LT32" s="189">
        <f t="shared" si="6"/>
        <v>0</v>
      </c>
      <c r="LU32" s="189"/>
      <c r="LV32" s="189"/>
      <c r="LW32" s="189"/>
      <c r="LX32" s="189"/>
      <c r="LY32" s="189"/>
      <c r="LZ32" s="189"/>
      <c r="MA32" s="189"/>
      <c r="MB32" s="189"/>
      <c r="MC32" s="189">
        <f t="shared" si="7"/>
        <v>0</v>
      </c>
      <c r="MD32" s="189"/>
      <c r="ME32" s="189"/>
      <c r="MF32" s="189"/>
      <c r="MG32" s="189"/>
      <c r="MH32" s="189"/>
      <c r="MI32" s="189"/>
      <c r="MJ32" s="189"/>
      <c r="MK32" s="189"/>
      <c r="ML32" s="189">
        <f t="shared" si="8"/>
        <v>0</v>
      </c>
      <c r="MM32" s="189"/>
      <c r="MN32" s="189"/>
      <c r="MO32" s="189"/>
      <c r="MP32" s="189"/>
      <c r="MQ32" s="189"/>
      <c r="MR32" s="189"/>
      <c r="MS32" s="189"/>
      <c r="MT32" s="189"/>
      <c r="MU32" s="189">
        <f t="shared" si="61"/>
        <v>0</v>
      </c>
      <c r="MV32" s="189"/>
      <c r="MW32" s="189"/>
      <c r="MX32" s="189"/>
      <c r="MY32" s="189"/>
      <c r="MZ32" s="189"/>
      <c r="NA32" s="189"/>
      <c r="NB32" s="189"/>
      <c r="NC32" s="189"/>
      <c r="ND32" s="189">
        <f t="shared" si="9"/>
        <v>0</v>
      </c>
      <c r="NE32" s="189"/>
      <c r="NF32" s="189"/>
      <c r="NG32" s="189"/>
      <c r="NH32" s="189"/>
      <c r="NI32" s="189"/>
      <c r="NJ32" s="189"/>
      <c r="NK32" s="189"/>
      <c r="NL32" s="189"/>
      <c r="NM32" s="189">
        <f t="shared" si="10"/>
        <v>0</v>
      </c>
      <c r="NN32" s="189"/>
      <c r="NO32" s="189"/>
      <c r="NP32" s="189"/>
      <c r="NQ32" s="189"/>
      <c r="NR32" s="189"/>
      <c r="NS32" s="189"/>
      <c r="NT32" s="189"/>
      <c r="NU32" s="189"/>
      <c r="NV32" s="189">
        <f t="shared" si="11"/>
        <v>0</v>
      </c>
      <c r="NW32" s="189"/>
      <c r="NX32" s="189"/>
      <c r="NY32" s="189"/>
      <c r="NZ32" s="189"/>
      <c r="OA32" s="189"/>
      <c r="OB32" s="189"/>
      <c r="OC32" s="189"/>
      <c r="OD32" s="189"/>
      <c r="OE32" s="189">
        <f t="shared" si="12"/>
        <v>0</v>
      </c>
      <c r="OF32" s="189"/>
      <c r="OG32" s="189"/>
      <c r="OH32" s="189"/>
      <c r="OI32" s="189"/>
      <c r="OJ32" s="189"/>
      <c r="OK32" s="189"/>
      <c r="OL32" s="189"/>
      <c r="OM32" s="189"/>
      <c r="ON32" s="189">
        <f t="shared" si="13"/>
        <v>0</v>
      </c>
      <c r="OO32" s="189"/>
      <c r="OP32" s="189"/>
      <c r="OQ32" s="189"/>
      <c r="OR32" s="189"/>
      <c r="OS32" s="189"/>
      <c r="OT32" s="189"/>
      <c r="OU32" s="189"/>
      <c r="OV32" s="189"/>
      <c r="OW32" s="189">
        <f t="shared" si="14"/>
        <v>0</v>
      </c>
      <c r="OX32" s="189"/>
      <c r="OY32" s="189"/>
      <c r="OZ32" s="189"/>
      <c r="PA32" s="189"/>
      <c r="PB32" s="189"/>
      <c r="PC32" s="189"/>
      <c r="PD32" s="189"/>
      <c r="PE32" s="189"/>
      <c r="PF32" s="189">
        <f t="shared" si="15"/>
        <v>0</v>
      </c>
      <c r="PG32" s="189"/>
      <c r="PH32" s="189"/>
      <c r="PI32" s="189"/>
      <c r="PJ32" s="189"/>
      <c r="PK32" s="189"/>
      <c r="PL32" s="189"/>
      <c r="PM32" s="189"/>
      <c r="PN32" s="189"/>
      <c r="PO32" s="189">
        <f t="shared" si="16"/>
        <v>0</v>
      </c>
      <c r="PP32" s="189"/>
      <c r="PQ32" s="189"/>
      <c r="PR32" s="189"/>
      <c r="PS32" s="189"/>
      <c r="PT32" s="189"/>
      <c r="PU32" s="189"/>
      <c r="PV32" s="189"/>
      <c r="PW32" s="189"/>
      <c r="PX32" s="189">
        <f t="shared" si="17"/>
        <v>0</v>
      </c>
      <c r="PY32" s="189"/>
      <c r="PZ32" s="189"/>
      <c r="QA32" s="189"/>
      <c r="QB32" s="189"/>
      <c r="QC32" s="189"/>
      <c r="QD32" s="189"/>
      <c r="QE32" s="189"/>
      <c r="QF32" s="189"/>
      <c r="QG32" s="189">
        <f t="shared" si="18"/>
        <v>0</v>
      </c>
      <c r="QH32" s="189"/>
      <c r="QI32" s="189"/>
      <c r="QJ32" s="189"/>
      <c r="QK32" s="189"/>
      <c r="QL32" s="189"/>
      <c r="QM32" s="189"/>
      <c r="QN32" s="189"/>
      <c r="QO32" s="189"/>
      <c r="QP32" s="189">
        <f t="shared" si="19"/>
        <v>0</v>
      </c>
      <c r="QQ32" s="189"/>
      <c r="QR32" s="189"/>
      <c r="QS32" s="189"/>
      <c r="QT32" s="189"/>
      <c r="QU32" s="189"/>
      <c r="QV32" s="189"/>
      <c r="QW32" s="189"/>
      <c r="QX32" s="189"/>
      <c r="QY32" s="189">
        <f t="shared" si="20"/>
        <v>0</v>
      </c>
      <c r="QZ32" s="189"/>
      <c r="RA32" s="189"/>
      <c r="RB32" s="189"/>
      <c r="RC32" s="189"/>
      <c r="RD32" s="189"/>
      <c r="RE32" s="189"/>
      <c r="RF32" s="189"/>
      <c r="RG32" s="189"/>
      <c r="RH32" s="189">
        <f t="shared" si="21"/>
        <v>0</v>
      </c>
      <c r="RI32" s="189"/>
      <c r="RJ32" s="189"/>
      <c r="RK32" s="189"/>
      <c r="RL32" s="189"/>
      <c r="RM32" s="189"/>
      <c r="RN32" s="189"/>
      <c r="RO32" s="189"/>
      <c r="RP32" s="189"/>
      <c r="RQ32" s="189">
        <f t="shared" si="22"/>
        <v>0</v>
      </c>
      <c r="RR32" s="189"/>
      <c r="RS32" s="189"/>
      <c r="RT32" s="189"/>
      <c r="RU32" s="189"/>
      <c r="RV32" s="189"/>
      <c r="RW32" s="189"/>
      <c r="RX32" s="189"/>
      <c r="RY32" s="189"/>
      <c r="RZ32" s="189">
        <f t="shared" si="23"/>
        <v>0</v>
      </c>
      <c r="SA32" s="189"/>
      <c r="SB32" s="189"/>
      <c r="SC32" s="189"/>
      <c r="SD32" s="189"/>
      <c r="SE32" s="189"/>
      <c r="SF32" s="189"/>
      <c r="SG32" s="189"/>
      <c r="SH32" s="189"/>
      <c r="SI32" s="189">
        <f t="shared" si="24"/>
        <v>0</v>
      </c>
      <c r="SJ32" s="189"/>
      <c r="SK32" s="189"/>
      <c r="SL32" s="189"/>
      <c r="SM32" s="189"/>
      <c r="SN32" s="189"/>
      <c r="SO32" s="189"/>
      <c r="SP32" s="189"/>
      <c r="SQ32" s="189"/>
      <c r="SR32" s="189">
        <f t="shared" si="25"/>
        <v>0</v>
      </c>
      <c r="SS32" s="189"/>
      <c r="ST32" s="189"/>
      <c r="SU32" s="189"/>
      <c r="SV32" s="189"/>
      <c r="SW32" s="189"/>
      <c r="SX32" s="189"/>
      <c r="SY32" s="189"/>
      <c r="SZ32" s="189"/>
      <c r="TA32" s="189">
        <f t="shared" si="26"/>
        <v>0</v>
      </c>
      <c r="TB32" s="189"/>
      <c r="TC32" s="189"/>
      <c r="TD32" s="189"/>
      <c r="TE32" s="189"/>
      <c r="TF32" s="189"/>
      <c r="TG32" s="189"/>
      <c r="TH32" s="189"/>
      <c r="TI32" s="189"/>
      <c r="TJ32" s="189">
        <f t="shared" si="27"/>
        <v>0</v>
      </c>
      <c r="TK32" s="189"/>
      <c r="TL32" s="189"/>
      <c r="TM32" s="189"/>
      <c r="TN32" s="189"/>
      <c r="TO32" s="189"/>
      <c r="TP32" s="189"/>
      <c r="TQ32" s="189"/>
      <c r="TR32" s="189"/>
      <c r="TS32" s="189">
        <f t="shared" si="28"/>
        <v>0</v>
      </c>
      <c r="TT32" s="189"/>
      <c r="TU32" s="189"/>
      <c r="TV32" s="189"/>
      <c r="TW32" s="189"/>
      <c r="TX32" s="189"/>
      <c r="TY32" s="189"/>
      <c r="TZ32" s="189"/>
      <c r="UA32" s="189"/>
      <c r="UB32" s="189">
        <f t="shared" si="29"/>
        <v>0</v>
      </c>
      <c r="UC32" s="189"/>
      <c r="UD32" s="189"/>
      <c r="UE32" s="189"/>
      <c r="UF32" s="189"/>
      <c r="UG32" s="189"/>
      <c r="UH32" s="189"/>
      <c r="UI32" s="189"/>
      <c r="UJ32" s="189"/>
    </row>
    <row r="33" spans="1:556" x14ac:dyDescent="0.2">
      <c r="A33" s="186" t="s">
        <v>460</v>
      </c>
      <c r="B33" s="125"/>
      <c r="C33" s="187" t="s">
        <v>460</v>
      </c>
      <c r="D33" s="187"/>
      <c r="E33" s="126"/>
      <c r="F33" s="187" t="s">
        <v>460</v>
      </c>
      <c r="G33" s="187"/>
      <c r="H33" s="126"/>
      <c r="I33" s="187" t="s">
        <v>460</v>
      </c>
      <c r="J33" s="187"/>
      <c r="K33" s="126"/>
      <c r="L33" s="187" t="s">
        <v>460</v>
      </c>
      <c r="M33" s="187"/>
      <c r="N33" s="126"/>
      <c r="O33" s="187" t="s">
        <v>460</v>
      </c>
      <c r="P33" s="187"/>
      <c r="Q33" s="126"/>
      <c r="R33" s="187" t="s">
        <v>460</v>
      </c>
      <c r="S33" s="187"/>
      <c r="T33" s="126"/>
      <c r="U33" s="187" t="s">
        <v>460</v>
      </c>
      <c r="V33" s="187"/>
      <c r="W33" s="126"/>
      <c r="X33" s="187" t="s">
        <v>460</v>
      </c>
      <c r="Y33" s="187"/>
      <c r="Z33" s="126"/>
      <c r="AA33" s="187" t="s">
        <v>460</v>
      </c>
      <c r="AB33" s="187"/>
      <c r="AC33" s="126"/>
      <c r="AD33" s="187" t="s">
        <v>460</v>
      </c>
      <c r="AE33" s="187"/>
      <c r="AF33" s="126"/>
      <c r="AG33" s="188"/>
      <c r="AH33" s="188"/>
      <c r="AI33" s="173">
        <f t="shared" si="62"/>
        <v>0</v>
      </c>
      <c r="AJ33" s="187"/>
      <c r="AK33" s="144" t="s">
        <v>460</v>
      </c>
      <c r="AL33" s="144" t="s">
        <v>460</v>
      </c>
      <c r="AM33" s="144" t="s">
        <v>460</v>
      </c>
      <c r="AN33" s="144" t="s">
        <v>460</v>
      </c>
      <c r="AO33" s="144" t="s">
        <v>460</v>
      </c>
      <c r="AP33" s="144" t="s">
        <v>460</v>
      </c>
      <c r="AQ33" s="144" t="s">
        <v>460</v>
      </c>
      <c r="AR33" s="144" t="s">
        <v>460</v>
      </c>
      <c r="AS33" s="144" t="s">
        <v>460</v>
      </c>
      <c r="AT33" s="144" t="s">
        <v>460</v>
      </c>
      <c r="AU33" s="144" t="s">
        <v>460</v>
      </c>
      <c r="AV33" s="144" t="s">
        <v>460</v>
      </c>
      <c r="AW33" s="144" t="s">
        <v>460</v>
      </c>
      <c r="AX33" s="144" t="s">
        <v>460</v>
      </c>
      <c r="AY33" s="144" t="s">
        <v>460</v>
      </c>
      <c r="AZ33" s="144" t="s">
        <v>460</v>
      </c>
      <c r="BA33" s="144" t="s">
        <v>460</v>
      </c>
      <c r="BB33" s="144" t="s">
        <v>460</v>
      </c>
      <c r="BC33" s="144" t="s">
        <v>460</v>
      </c>
      <c r="BD33" s="144" t="s">
        <v>460</v>
      </c>
      <c r="BE33" s="144" t="s">
        <v>460</v>
      </c>
      <c r="BF33" s="144" t="s">
        <v>460</v>
      </c>
      <c r="BG33" s="144" t="s">
        <v>460</v>
      </c>
      <c r="BH33" s="144" t="s">
        <v>460</v>
      </c>
      <c r="BI33" s="144" t="s">
        <v>460</v>
      </c>
      <c r="BJ33" s="144" t="s">
        <v>460</v>
      </c>
      <c r="BK33" s="144" t="s">
        <v>460</v>
      </c>
      <c r="BL33" s="144" t="s">
        <v>460</v>
      </c>
      <c r="BM33" s="144" t="s">
        <v>460</v>
      </c>
      <c r="BN33" s="144" t="s">
        <v>460</v>
      </c>
      <c r="BO33" s="144" t="s">
        <v>460</v>
      </c>
      <c r="BP33" s="144" t="s">
        <v>460</v>
      </c>
      <c r="BQ33" s="144" t="s">
        <v>460</v>
      </c>
      <c r="BR33" s="144" t="s">
        <v>460</v>
      </c>
      <c r="BS33" s="144" t="s">
        <v>460</v>
      </c>
      <c r="BT33" s="144" t="s">
        <v>460</v>
      </c>
      <c r="BU33" s="144" t="s">
        <v>460</v>
      </c>
      <c r="BV33" s="144" t="s">
        <v>460</v>
      </c>
      <c r="BW33" s="144" t="s">
        <v>460</v>
      </c>
      <c r="BX33" s="144" t="s">
        <v>460</v>
      </c>
      <c r="BY33" s="144" t="s">
        <v>460</v>
      </c>
      <c r="BZ33" s="144" t="s">
        <v>460</v>
      </c>
      <c r="CA33" s="144" t="s">
        <v>460</v>
      </c>
      <c r="CB33" s="144" t="s">
        <v>460</v>
      </c>
      <c r="CC33" s="144" t="s">
        <v>460</v>
      </c>
      <c r="CD33" s="144" t="s">
        <v>460</v>
      </c>
      <c r="CE33" s="144" t="s">
        <v>460</v>
      </c>
      <c r="CF33" s="144" t="s">
        <v>460</v>
      </c>
      <c r="CG33" s="144" t="s">
        <v>460</v>
      </c>
      <c r="CH33" s="144" t="s">
        <v>460</v>
      </c>
      <c r="CI33" s="144" t="s">
        <v>460</v>
      </c>
      <c r="CJ33" s="144" t="s">
        <v>460</v>
      </c>
      <c r="CK33" s="189">
        <f t="shared" si="31"/>
        <v>0</v>
      </c>
      <c r="CL33" s="189">
        <f t="shared" si="32"/>
        <v>0</v>
      </c>
      <c r="CM33" s="189">
        <f t="shared" si="33"/>
        <v>0</v>
      </c>
      <c r="CN33" s="189">
        <f t="shared" si="34"/>
        <v>0</v>
      </c>
      <c r="CO33" s="189">
        <f t="shared" si="35"/>
        <v>0</v>
      </c>
      <c r="CP33" s="189">
        <f t="shared" si="36"/>
        <v>0</v>
      </c>
      <c r="CQ33" s="189">
        <f t="shared" si="37"/>
        <v>0</v>
      </c>
      <c r="CR33" s="189">
        <f t="shared" si="38"/>
        <v>0</v>
      </c>
      <c r="CS33" s="189">
        <f t="shared" si="39"/>
        <v>0</v>
      </c>
      <c r="CT33" s="189">
        <f t="shared" si="40"/>
        <v>0</v>
      </c>
      <c r="CU33" s="189"/>
      <c r="CV33" s="189"/>
      <c r="CW33" s="189"/>
      <c r="CX33" s="189"/>
      <c r="CY33" s="189"/>
      <c r="CZ33" s="189"/>
      <c r="DA33" s="189"/>
      <c r="DB33" s="189"/>
      <c r="DC33" s="189">
        <f t="shared" si="41"/>
        <v>0</v>
      </c>
      <c r="DD33" s="189"/>
      <c r="DE33" s="189"/>
      <c r="DF33" s="189"/>
      <c r="DG33" s="189"/>
      <c r="DH33" s="189"/>
      <c r="DI33" s="189"/>
      <c r="DJ33" s="189"/>
      <c r="DK33" s="189"/>
      <c r="DL33" s="189">
        <f t="shared" si="42"/>
        <v>0</v>
      </c>
      <c r="DM33" s="189"/>
      <c r="DN33" s="189"/>
      <c r="DO33" s="189"/>
      <c r="DP33" s="189"/>
      <c r="DQ33" s="189"/>
      <c r="DR33" s="189"/>
      <c r="DS33" s="189"/>
      <c r="DT33" s="189"/>
      <c r="DU33" s="189">
        <f t="shared" si="43"/>
        <v>0</v>
      </c>
      <c r="DV33" s="189"/>
      <c r="DW33" s="189"/>
      <c r="DX33" s="189"/>
      <c r="DY33" s="189"/>
      <c r="DZ33" s="189"/>
      <c r="EA33" s="189"/>
      <c r="EB33" s="189"/>
      <c r="EC33" s="189"/>
      <c r="ED33" s="189">
        <f t="shared" si="44"/>
        <v>0</v>
      </c>
      <c r="EE33" s="189"/>
      <c r="EF33" s="189"/>
      <c r="EG33" s="189"/>
      <c r="EH33" s="189"/>
      <c r="EI33" s="189"/>
      <c r="EJ33" s="189"/>
      <c r="EK33" s="189"/>
      <c r="EL33" s="189"/>
      <c r="EM33" s="189">
        <f t="shared" si="45"/>
        <v>0</v>
      </c>
      <c r="EN33" s="189"/>
      <c r="EO33" s="189"/>
      <c r="EP33" s="189"/>
      <c r="EQ33" s="189"/>
      <c r="ER33" s="189"/>
      <c r="ES33" s="189"/>
      <c r="ET33" s="189"/>
      <c r="EU33" s="189"/>
      <c r="EV33" s="189">
        <f t="shared" si="46"/>
        <v>0</v>
      </c>
      <c r="EW33" s="189"/>
      <c r="EX33" s="189"/>
      <c r="EY33" s="189"/>
      <c r="EZ33" s="189"/>
      <c r="FA33" s="189"/>
      <c r="FB33" s="189"/>
      <c r="FC33" s="189"/>
      <c r="FD33" s="189"/>
      <c r="FE33" s="189">
        <f t="shared" si="47"/>
        <v>0</v>
      </c>
      <c r="FF33" s="189"/>
      <c r="FG33" s="189"/>
      <c r="FH33" s="189"/>
      <c r="FI33" s="189"/>
      <c r="FJ33" s="189"/>
      <c r="FK33" s="189"/>
      <c r="FL33" s="189"/>
      <c r="FM33" s="189"/>
      <c r="FN33" s="189">
        <f t="shared" si="48"/>
        <v>0</v>
      </c>
      <c r="FO33" s="189"/>
      <c r="FP33" s="189"/>
      <c r="FQ33" s="189"/>
      <c r="FR33" s="189"/>
      <c r="FS33" s="189"/>
      <c r="FT33" s="189"/>
      <c r="FU33" s="189"/>
      <c r="FV33" s="189"/>
      <c r="FW33" s="189">
        <f t="shared" si="49"/>
        <v>0</v>
      </c>
      <c r="FX33" s="189"/>
      <c r="FY33" s="189"/>
      <c r="FZ33" s="189"/>
      <c r="GA33" s="189"/>
      <c r="GB33" s="189"/>
      <c r="GC33" s="189"/>
      <c r="GD33" s="189"/>
      <c r="GE33" s="189"/>
      <c r="GF33" s="189">
        <f t="shared" si="50"/>
        <v>0</v>
      </c>
      <c r="GG33" s="189"/>
      <c r="GH33" s="189"/>
      <c r="GI33" s="189"/>
      <c r="GJ33" s="189"/>
      <c r="GK33" s="189"/>
      <c r="GL33" s="189"/>
      <c r="GM33" s="189"/>
      <c r="GN33" s="189"/>
      <c r="GO33" s="189">
        <f t="shared" si="51"/>
        <v>0</v>
      </c>
      <c r="GP33" s="189"/>
      <c r="GQ33" s="189"/>
      <c r="GR33" s="189"/>
      <c r="GS33" s="189"/>
      <c r="GT33" s="189"/>
      <c r="GU33" s="189"/>
      <c r="GV33" s="189"/>
      <c r="GW33" s="189"/>
      <c r="GX33" s="189">
        <f t="shared" si="52"/>
        <v>0</v>
      </c>
      <c r="GY33" s="189"/>
      <c r="GZ33" s="189"/>
      <c r="HA33" s="189"/>
      <c r="HB33" s="189"/>
      <c r="HC33" s="189"/>
      <c r="HD33" s="189"/>
      <c r="HE33" s="189"/>
      <c r="HF33" s="189"/>
      <c r="HG33" s="189">
        <f t="shared" si="53"/>
        <v>0</v>
      </c>
      <c r="HH33" s="189"/>
      <c r="HI33" s="189"/>
      <c r="HJ33" s="189"/>
      <c r="HK33" s="189"/>
      <c r="HL33" s="189"/>
      <c r="HM33" s="189"/>
      <c r="HN33" s="189"/>
      <c r="HO33" s="189"/>
      <c r="HP33" s="189">
        <f t="shared" si="54"/>
        <v>0</v>
      </c>
      <c r="HQ33" s="189"/>
      <c r="HR33" s="189"/>
      <c r="HS33" s="189"/>
      <c r="HT33" s="189"/>
      <c r="HU33" s="189"/>
      <c r="HV33" s="189"/>
      <c r="HW33" s="189"/>
      <c r="HX33" s="189"/>
      <c r="HY33" s="189">
        <f t="shared" si="55"/>
        <v>0</v>
      </c>
      <c r="HZ33" s="189"/>
      <c r="IA33" s="189"/>
      <c r="IB33" s="189"/>
      <c r="IC33" s="189"/>
      <c r="ID33" s="189"/>
      <c r="IE33" s="189"/>
      <c r="IF33" s="189"/>
      <c r="IG33" s="189"/>
      <c r="IH33" s="189">
        <f t="shared" si="56"/>
        <v>0</v>
      </c>
      <c r="II33" s="189"/>
      <c r="IJ33" s="189"/>
      <c r="IK33" s="189"/>
      <c r="IL33" s="189"/>
      <c r="IM33" s="189"/>
      <c r="IN33" s="189"/>
      <c r="IO33" s="189"/>
      <c r="IP33" s="189"/>
      <c r="IQ33" s="189">
        <f t="shared" si="57"/>
        <v>0</v>
      </c>
      <c r="IR33" s="189"/>
      <c r="IS33" s="189"/>
      <c r="IT33" s="189"/>
      <c r="IU33" s="189"/>
      <c r="IV33" s="189"/>
      <c r="IW33" s="189"/>
      <c r="IX33" s="189"/>
      <c r="IY33" s="189"/>
      <c r="IZ33" s="189">
        <f t="shared" si="58"/>
        <v>0</v>
      </c>
      <c r="JA33" s="189"/>
      <c r="JB33" s="189"/>
      <c r="JC33" s="189"/>
      <c r="JD33" s="189"/>
      <c r="JE33" s="189"/>
      <c r="JF33" s="189"/>
      <c r="JG33" s="189"/>
      <c r="JH33" s="189"/>
      <c r="JI33" s="189">
        <f t="shared" si="59"/>
        <v>0</v>
      </c>
      <c r="JJ33" s="189"/>
      <c r="JK33" s="189"/>
      <c r="JL33" s="189"/>
      <c r="JM33" s="189"/>
      <c r="JN33" s="189"/>
      <c r="JO33" s="189"/>
      <c r="JP33" s="189"/>
      <c r="JQ33" s="189"/>
      <c r="JR33" s="189">
        <f t="shared" si="60"/>
        <v>0</v>
      </c>
      <c r="JS33" s="189"/>
      <c r="JT33" s="189"/>
      <c r="JU33" s="189"/>
      <c r="JV33" s="189"/>
      <c r="JW33" s="189"/>
      <c r="JX33" s="189"/>
      <c r="JY33" s="189"/>
      <c r="JZ33" s="189"/>
      <c r="KA33" s="189">
        <f t="shared" si="1"/>
        <v>0</v>
      </c>
      <c r="KB33" s="189"/>
      <c r="KC33" s="189"/>
      <c r="KD33" s="189"/>
      <c r="KE33" s="189"/>
      <c r="KF33" s="189"/>
      <c r="KG33" s="189"/>
      <c r="KH33" s="189"/>
      <c r="KI33" s="189"/>
      <c r="KJ33" s="189">
        <f t="shared" si="2"/>
        <v>0</v>
      </c>
      <c r="KK33" s="189"/>
      <c r="KL33" s="189"/>
      <c r="KM33" s="189"/>
      <c r="KN33" s="189"/>
      <c r="KO33" s="189"/>
      <c r="KP33" s="189"/>
      <c r="KQ33" s="189"/>
      <c r="KR33" s="189"/>
      <c r="KS33" s="189">
        <f t="shared" si="3"/>
        <v>0</v>
      </c>
      <c r="KT33" s="189"/>
      <c r="KU33" s="189"/>
      <c r="KV33" s="189"/>
      <c r="KW33" s="189"/>
      <c r="KX33" s="189"/>
      <c r="KY33" s="189"/>
      <c r="KZ33" s="189"/>
      <c r="LA33" s="189"/>
      <c r="LB33" s="189">
        <f t="shared" si="4"/>
        <v>0</v>
      </c>
      <c r="LC33" s="189"/>
      <c r="LD33" s="189"/>
      <c r="LE33" s="189"/>
      <c r="LF33" s="189"/>
      <c r="LG33" s="189"/>
      <c r="LH33" s="189"/>
      <c r="LI33" s="189"/>
      <c r="LJ33" s="189"/>
      <c r="LK33" s="189">
        <f t="shared" si="5"/>
        <v>0</v>
      </c>
      <c r="LL33" s="189"/>
      <c r="LM33" s="189"/>
      <c r="LN33" s="189"/>
      <c r="LO33" s="189"/>
      <c r="LP33" s="189"/>
      <c r="LQ33" s="189"/>
      <c r="LR33" s="189"/>
      <c r="LS33" s="189"/>
      <c r="LT33" s="189">
        <f t="shared" si="6"/>
        <v>0</v>
      </c>
      <c r="LU33" s="189"/>
      <c r="LV33" s="189"/>
      <c r="LW33" s="189"/>
      <c r="LX33" s="189"/>
      <c r="LY33" s="189"/>
      <c r="LZ33" s="189"/>
      <c r="MA33" s="189"/>
      <c r="MB33" s="189"/>
      <c r="MC33" s="189">
        <f t="shared" si="7"/>
        <v>0</v>
      </c>
      <c r="MD33" s="189"/>
      <c r="ME33" s="189"/>
      <c r="MF33" s="189"/>
      <c r="MG33" s="189"/>
      <c r="MH33" s="189"/>
      <c r="MI33" s="189"/>
      <c r="MJ33" s="189"/>
      <c r="MK33" s="189"/>
      <c r="ML33" s="189">
        <f t="shared" si="8"/>
        <v>0</v>
      </c>
      <c r="MM33" s="189"/>
      <c r="MN33" s="189"/>
      <c r="MO33" s="189"/>
      <c r="MP33" s="189"/>
      <c r="MQ33" s="189"/>
      <c r="MR33" s="189"/>
      <c r="MS33" s="189"/>
      <c r="MT33" s="189"/>
      <c r="MU33" s="189">
        <f t="shared" si="61"/>
        <v>0</v>
      </c>
      <c r="MV33" s="189"/>
      <c r="MW33" s="189"/>
      <c r="MX33" s="189"/>
      <c r="MY33" s="189"/>
      <c r="MZ33" s="189"/>
      <c r="NA33" s="189"/>
      <c r="NB33" s="189"/>
      <c r="NC33" s="189"/>
      <c r="ND33" s="189">
        <f t="shared" si="9"/>
        <v>0</v>
      </c>
      <c r="NE33" s="189"/>
      <c r="NF33" s="189"/>
      <c r="NG33" s="189"/>
      <c r="NH33" s="189"/>
      <c r="NI33" s="189"/>
      <c r="NJ33" s="189"/>
      <c r="NK33" s="189"/>
      <c r="NL33" s="189"/>
      <c r="NM33" s="189">
        <f t="shared" si="10"/>
        <v>0</v>
      </c>
      <c r="NN33" s="189"/>
      <c r="NO33" s="189"/>
      <c r="NP33" s="189"/>
      <c r="NQ33" s="189"/>
      <c r="NR33" s="189"/>
      <c r="NS33" s="189"/>
      <c r="NT33" s="189"/>
      <c r="NU33" s="189"/>
      <c r="NV33" s="189">
        <f t="shared" si="11"/>
        <v>0</v>
      </c>
      <c r="NW33" s="189"/>
      <c r="NX33" s="189"/>
      <c r="NY33" s="189"/>
      <c r="NZ33" s="189"/>
      <c r="OA33" s="189"/>
      <c r="OB33" s="189"/>
      <c r="OC33" s="189"/>
      <c r="OD33" s="189"/>
      <c r="OE33" s="189">
        <f t="shared" si="12"/>
        <v>0</v>
      </c>
      <c r="OF33" s="189"/>
      <c r="OG33" s="189"/>
      <c r="OH33" s="189"/>
      <c r="OI33" s="189"/>
      <c r="OJ33" s="189"/>
      <c r="OK33" s="189"/>
      <c r="OL33" s="189"/>
      <c r="OM33" s="189"/>
      <c r="ON33" s="189">
        <f t="shared" si="13"/>
        <v>0</v>
      </c>
      <c r="OO33" s="189"/>
      <c r="OP33" s="189"/>
      <c r="OQ33" s="189"/>
      <c r="OR33" s="189"/>
      <c r="OS33" s="189"/>
      <c r="OT33" s="189"/>
      <c r="OU33" s="189"/>
      <c r="OV33" s="189"/>
      <c r="OW33" s="189">
        <f t="shared" si="14"/>
        <v>0</v>
      </c>
      <c r="OX33" s="189"/>
      <c r="OY33" s="189"/>
      <c r="OZ33" s="189"/>
      <c r="PA33" s="189"/>
      <c r="PB33" s="189"/>
      <c r="PC33" s="189"/>
      <c r="PD33" s="189"/>
      <c r="PE33" s="189"/>
      <c r="PF33" s="189">
        <f t="shared" si="15"/>
        <v>0</v>
      </c>
      <c r="PG33" s="189"/>
      <c r="PH33" s="189"/>
      <c r="PI33" s="189"/>
      <c r="PJ33" s="189"/>
      <c r="PK33" s="189"/>
      <c r="PL33" s="189"/>
      <c r="PM33" s="189"/>
      <c r="PN33" s="189"/>
      <c r="PO33" s="189">
        <f t="shared" si="16"/>
        <v>0</v>
      </c>
      <c r="PP33" s="189"/>
      <c r="PQ33" s="189"/>
      <c r="PR33" s="189"/>
      <c r="PS33" s="189"/>
      <c r="PT33" s="189"/>
      <c r="PU33" s="189"/>
      <c r="PV33" s="189"/>
      <c r="PW33" s="189"/>
      <c r="PX33" s="189">
        <f t="shared" si="17"/>
        <v>0</v>
      </c>
      <c r="PY33" s="189"/>
      <c r="PZ33" s="189"/>
      <c r="QA33" s="189"/>
      <c r="QB33" s="189"/>
      <c r="QC33" s="189"/>
      <c r="QD33" s="189"/>
      <c r="QE33" s="189"/>
      <c r="QF33" s="189"/>
      <c r="QG33" s="189">
        <f t="shared" si="18"/>
        <v>0</v>
      </c>
      <c r="QH33" s="189"/>
      <c r="QI33" s="189"/>
      <c r="QJ33" s="189"/>
      <c r="QK33" s="189"/>
      <c r="QL33" s="189"/>
      <c r="QM33" s="189"/>
      <c r="QN33" s="189"/>
      <c r="QO33" s="189"/>
      <c r="QP33" s="189">
        <f t="shared" si="19"/>
        <v>0</v>
      </c>
      <c r="QQ33" s="189"/>
      <c r="QR33" s="189"/>
      <c r="QS33" s="189"/>
      <c r="QT33" s="189"/>
      <c r="QU33" s="189"/>
      <c r="QV33" s="189"/>
      <c r="QW33" s="189"/>
      <c r="QX33" s="189"/>
      <c r="QY33" s="189">
        <f t="shared" si="20"/>
        <v>0</v>
      </c>
      <c r="QZ33" s="189"/>
      <c r="RA33" s="189"/>
      <c r="RB33" s="189"/>
      <c r="RC33" s="189"/>
      <c r="RD33" s="189"/>
      <c r="RE33" s="189"/>
      <c r="RF33" s="189"/>
      <c r="RG33" s="189"/>
      <c r="RH33" s="189">
        <f t="shared" si="21"/>
        <v>0</v>
      </c>
      <c r="RI33" s="189"/>
      <c r="RJ33" s="189"/>
      <c r="RK33" s="189"/>
      <c r="RL33" s="189"/>
      <c r="RM33" s="189"/>
      <c r="RN33" s="189"/>
      <c r="RO33" s="189"/>
      <c r="RP33" s="189"/>
      <c r="RQ33" s="189">
        <f t="shared" si="22"/>
        <v>0</v>
      </c>
      <c r="RR33" s="189"/>
      <c r="RS33" s="189"/>
      <c r="RT33" s="189"/>
      <c r="RU33" s="189"/>
      <c r="RV33" s="189"/>
      <c r="RW33" s="189"/>
      <c r="RX33" s="189"/>
      <c r="RY33" s="189"/>
      <c r="RZ33" s="189">
        <f t="shared" si="23"/>
        <v>0</v>
      </c>
      <c r="SA33" s="189"/>
      <c r="SB33" s="189"/>
      <c r="SC33" s="189"/>
      <c r="SD33" s="189"/>
      <c r="SE33" s="189"/>
      <c r="SF33" s="189"/>
      <c r="SG33" s="189"/>
      <c r="SH33" s="189"/>
      <c r="SI33" s="189">
        <f t="shared" si="24"/>
        <v>0</v>
      </c>
      <c r="SJ33" s="189"/>
      <c r="SK33" s="189"/>
      <c r="SL33" s="189"/>
      <c r="SM33" s="189"/>
      <c r="SN33" s="189"/>
      <c r="SO33" s="189"/>
      <c r="SP33" s="189"/>
      <c r="SQ33" s="189"/>
      <c r="SR33" s="189">
        <f t="shared" si="25"/>
        <v>0</v>
      </c>
      <c r="SS33" s="189"/>
      <c r="ST33" s="189"/>
      <c r="SU33" s="189"/>
      <c r="SV33" s="189"/>
      <c r="SW33" s="189"/>
      <c r="SX33" s="189"/>
      <c r="SY33" s="189"/>
      <c r="SZ33" s="189"/>
      <c r="TA33" s="189">
        <f t="shared" si="26"/>
        <v>0</v>
      </c>
      <c r="TB33" s="189"/>
      <c r="TC33" s="189"/>
      <c r="TD33" s="189"/>
      <c r="TE33" s="189"/>
      <c r="TF33" s="189"/>
      <c r="TG33" s="189"/>
      <c r="TH33" s="189"/>
      <c r="TI33" s="189"/>
      <c r="TJ33" s="189">
        <f t="shared" si="27"/>
        <v>0</v>
      </c>
      <c r="TK33" s="189"/>
      <c r="TL33" s="189"/>
      <c r="TM33" s="189"/>
      <c r="TN33" s="189"/>
      <c r="TO33" s="189"/>
      <c r="TP33" s="189"/>
      <c r="TQ33" s="189"/>
      <c r="TR33" s="189"/>
      <c r="TS33" s="189">
        <f t="shared" si="28"/>
        <v>0</v>
      </c>
      <c r="TT33" s="189"/>
      <c r="TU33" s="189"/>
      <c r="TV33" s="189"/>
      <c r="TW33" s="189"/>
      <c r="TX33" s="189"/>
      <c r="TY33" s="189"/>
      <c r="TZ33" s="189"/>
      <c r="UA33" s="189"/>
      <c r="UB33" s="189">
        <f t="shared" si="29"/>
        <v>0</v>
      </c>
      <c r="UC33" s="189"/>
      <c r="UD33" s="189"/>
      <c r="UE33" s="189"/>
      <c r="UF33" s="189"/>
      <c r="UG33" s="189"/>
      <c r="UH33" s="189"/>
      <c r="UI33" s="189"/>
      <c r="UJ33" s="189"/>
    </row>
    <row r="34" spans="1:556" x14ac:dyDescent="0.2">
      <c r="A34" s="186" t="s">
        <v>460</v>
      </c>
      <c r="B34" s="125"/>
      <c r="C34" s="187" t="s">
        <v>460</v>
      </c>
      <c r="D34" s="187"/>
      <c r="E34" s="126"/>
      <c r="F34" s="187" t="s">
        <v>460</v>
      </c>
      <c r="G34" s="187"/>
      <c r="H34" s="126"/>
      <c r="I34" s="187" t="s">
        <v>460</v>
      </c>
      <c r="J34" s="187"/>
      <c r="K34" s="126"/>
      <c r="L34" s="187" t="s">
        <v>460</v>
      </c>
      <c r="M34" s="187"/>
      <c r="N34" s="126"/>
      <c r="O34" s="187" t="s">
        <v>460</v>
      </c>
      <c r="P34" s="187"/>
      <c r="Q34" s="126"/>
      <c r="R34" s="187" t="s">
        <v>460</v>
      </c>
      <c r="S34" s="187"/>
      <c r="T34" s="126"/>
      <c r="U34" s="187" t="s">
        <v>460</v>
      </c>
      <c r="V34" s="187"/>
      <c r="W34" s="126"/>
      <c r="X34" s="187" t="s">
        <v>460</v>
      </c>
      <c r="Y34" s="187"/>
      <c r="Z34" s="126"/>
      <c r="AA34" s="187" t="s">
        <v>460</v>
      </c>
      <c r="AB34" s="187"/>
      <c r="AC34" s="126"/>
      <c r="AD34" s="187" t="s">
        <v>460</v>
      </c>
      <c r="AE34" s="187"/>
      <c r="AF34" s="126"/>
      <c r="AG34" s="188"/>
      <c r="AH34" s="188"/>
      <c r="AI34" s="173">
        <f t="shared" si="62"/>
        <v>0</v>
      </c>
      <c r="AJ34" s="187"/>
      <c r="AK34" s="144" t="s">
        <v>460</v>
      </c>
      <c r="AL34" s="144" t="s">
        <v>460</v>
      </c>
      <c r="AM34" s="144" t="s">
        <v>460</v>
      </c>
      <c r="AN34" s="144" t="s">
        <v>460</v>
      </c>
      <c r="AO34" s="144" t="s">
        <v>460</v>
      </c>
      <c r="AP34" s="144" t="s">
        <v>460</v>
      </c>
      <c r="AQ34" s="144" t="s">
        <v>460</v>
      </c>
      <c r="AR34" s="144" t="s">
        <v>460</v>
      </c>
      <c r="AS34" s="144" t="s">
        <v>460</v>
      </c>
      <c r="AT34" s="144" t="s">
        <v>460</v>
      </c>
      <c r="AU34" s="144" t="s">
        <v>460</v>
      </c>
      <c r="AV34" s="144" t="s">
        <v>460</v>
      </c>
      <c r="AW34" s="144" t="s">
        <v>460</v>
      </c>
      <c r="AX34" s="144" t="s">
        <v>460</v>
      </c>
      <c r="AY34" s="144" t="s">
        <v>460</v>
      </c>
      <c r="AZ34" s="144" t="s">
        <v>460</v>
      </c>
      <c r="BA34" s="144" t="s">
        <v>460</v>
      </c>
      <c r="BB34" s="144" t="s">
        <v>460</v>
      </c>
      <c r="BC34" s="144" t="s">
        <v>460</v>
      </c>
      <c r="BD34" s="144" t="s">
        <v>460</v>
      </c>
      <c r="BE34" s="144" t="s">
        <v>460</v>
      </c>
      <c r="BF34" s="144" t="s">
        <v>460</v>
      </c>
      <c r="BG34" s="144" t="s">
        <v>460</v>
      </c>
      <c r="BH34" s="144" t="s">
        <v>460</v>
      </c>
      <c r="BI34" s="144" t="s">
        <v>460</v>
      </c>
      <c r="BJ34" s="144" t="s">
        <v>460</v>
      </c>
      <c r="BK34" s="144" t="s">
        <v>460</v>
      </c>
      <c r="BL34" s="144" t="s">
        <v>460</v>
      </c>
      <c r="BM34" s="144" t="s">
        <v>460</v>
      </c>
      <c r="BN34" s="144" t="s">
        <v>460</v>
      </c>
      <c r="BO34" s="144" t="s">
        <v>460</v>
      </c>
      <c r="BP34" s="144" t="s">
        <v>460</v>
      </c>
      <c r="BQ34" s="144" t="s">
        <v>460</v>
      </c>
      <c r="BR34" s="144" t="s">
        <v>460</v>
      </c>
      <c r="BS34" s="144" t="s">
        <v>460</v>
      </c>
      <c r="BT34" s="144" t="s">
        <v>460</v>
      </c>
      <c r="BU34" s="144" t="s">
        <v>460</v>
      </c>
      <c r="BV34" s="144" t="s">
        <v>460</v>
      </c>
      <c r="BW34" s="144" t="s">
        <v>460</v>
      </c>
      <c r="BX34" s="144" t="s">
        <v>460</v>
      </c>
      <c r="BY34" s="144" t="s">
        <v>460</v>
      </c>
      <c r="BZ34" s="144" t="s">
        <v>460</v>
      </c>
      <c r="CA34" s="144" t="s">
        <v>460</v>
      </c>
      <c r="CB34" s="144" t="s">
        <v>460</v>
      </c>
      <c r="CC34" s="144" t="s">
        <v>460</v>
      </c>
      <c r="CD34" s="144" t="s">
        <v>460</v>
      </c>
      <c r="CE34" s="144" t="s">
        <v>460</v>
      </c>
      <c r="CF34" s="144" t="s">
        <v>460</v>
      </c>
      <c r="CG34" s="144" t="s">
        <v>460</v>
      </c>
      <c r="CH34" s="144" t="s">
        <v>460</v>
      </c>
      <c r="CI34" s="144" t="s">
        <v>460</v>
      </c>
      <c r="CJ34" s="144" t="s">
        <v>460</v>
      </c>
      <c r="CK34" s="189">
        <f t="shared" si="31"/>
        <v>0</v>
      </c>
      <c r="CL34" s="189">
        <f t="shared" si="32"/>
        <v>0</v>
      </c>
      <c r="CM34" s="189">
        <f t="shared" si="33"/>
        <v>0</v>
      </c>
      <c r="CN34" s="189">
        <f t="shared" si="34"/>
        <v>0</v>
      </c>
      <c r="CO34" s="189">
        <f t="shared" si="35"/>
        <v>0</v>
      </c>
      <c r="CP34" s="189">
        <f t="shared" si="36"/>
        <v>0</v>
      </c>
      <c r="CQ34" s="189">
        <f t="shared" si="37"/>
        <v>0</v>
      </c>
      <c r="CR34" s="189">
        <f t="shared" si="38"/>
        <v>0</v>
      </c>
      <c r="CS34" s="189">
        <f t="shared" si="39"/>
        <v>0</v>
      </c>
      <c r="CT34" s="189">
        <f t="shared" si="40"/>
        <v>0</v>
      </c>
      <c r="CU34" s="189"/>
      <c r="CV34" s="189"/>
      <c r="CW34" s="189"/>
      <c r="CX34" s="189"/>
      <c r="CY34" s="189"/>
      <c r="CZ34" s="189"/>
      <c r="DA34" s="189"/>
      <c r="DB34" s="189"/>
      <c r="DC34" s="189">
        <f t="shared" si="41"/>
        <v>0</v>
      </c>
      <c r="DD34" s="189"/>
      <c r="DE34" s="189"/>
      <c r="DF34" s="189"/>
      <c r="DG34" s="189"/>
      <c r="DH34" s="189"/>
      <c r="DI34" s="189"/>
      <c r="DJ34" s="189"/>
      <c r="DK34" s="189"/>
      <c r="DL34" s="189">
        <f t="shared" si="42"/>
        <v>0</v>
      </c>
      <c r="DM34" s="189"/>
      <c r="DN34" s="189"/>
      <c r="DO34" s="189"/>
      <c r="DP34" s="189"/>
      <c r="DQ34" s="189"/>
      <c r="DR34" s="189"/>
      <c r="DS34" s="189"/>
      <c r="DT34" s="189"/>
      <c r="DU34" s="189">
        <f t="shared" si="43"/>
        <v>0</v>
      </c>
      <c r="DV34" s="189"/>
      <c r="DW34" s="189"/>
      <c r="DX34" s="189"/>
      <c r="DY34" s="189"/>
      <c r="DZ34" s="189"/>
      <c r="EA34" s="189"/>
      <c r="EB34" s="189"/>
      <c r="EC34" s="189"/>
      <c r="ED34" s="189">
        <f t="shared" si="44"/>
        <v>0</v>
      </c>
      <c r="EE34" s="189"/>
      <c r="EF34" s="189"/>
      <c r="EG34" s="189"/>
      <c r="EH34" s="189"/>
      <c r="EI34" s="189"/>
      <c r="EJ34" s="189"/>
      <c r="EK34" s="189"/>
      <c r="EL34" s="189"/>
      <c r="EM34" s="189">
        <f t="shared" si="45"/>
        <v>0</v>
      </c>
      <c r="EN34" s="189"/>
      <c r="EO34" s="189"/>
      <c r="EP34" s="189"/>
      <c r="EQ34" s="189"/>
      <c r="ER34" s="189"/>
      <c r="ES34" s="189"/>
      <c r="ET34" s="189"/>
      <c r="EU34" s="189"/>
      <c r="EV34" s="189">
        <f t="shared" si="46"/>
        <v>0</v>
      </c>
      <c r="EW34" s="189"/>
      <c r="EX34" s="189"/>
      <c r="EY34" s="189"/>
      <c r="EZ34" s="189"/>
      <c r="FA34" s="189"/>
      <c r="FB34" s="189"/>
      <c r="FC34" s="189"/>
      <c r="FD34" s="189"/>
      <c r="FE34" s="189">
        <f t="shared" si="47"/>
        <v>0</v>
      </c>
      <c r="FF34" s="189"/>
      <c r="FG34" s="189"/>
      <c r="FH34" s="189"/>
      <c r="FI34" s="189"/>
      <c r="FJ34" s="189"/>
      <c r="FK34" s="189"/>
      <c r="FL34" s="189"/>
      <c r="FM34" s="189"/>
      <c r="FN34" s="189">
        <f t="shared" si="48"/>
        <v>0</v>
      </c>
      <c r="FO34" s="189"/>
      <c r="FP34" s="189"/>
      <c r="FQ34" s="189"/>
      <c r="FR34" s="189"/>
      <c r="FS34" s="189"/>
      <c r="FT34" s="189"/>
      <c r="FU34" s="189"/>
      <c r="FV34" s="189"/>
      <c r="FW34" s="189">
        <f t="shared" si="49"/>
        <v>0</v>
      </c>
      <c r="FX34" s="189"/>
      <c r="FY34" s="189"/>
      <c r="FZ34" s="189"/>
      <c r="GA34" s="189"/>
      <c r="GB34" s="189"/>
      <c r="GC34" s="189"/>
      <c r="GD34" s="189"/>
      <c r="GE34" s="189"/>
      <c r="GF34" s="189">
        <f t="shared" si="50"/>
        <v>0</v>
      </c>
      <c r="GG34" s="189"/>
      <c r="GH34" s="189"/>
      <c r="GI34" s="189"/>
      <c r="GJ34" s="189"/>
      <c r="GK34" s="189"/>
      <c r="GL34" s="189"/>
      <c r="GM34" s="189"/>
      <c r="GN34" s="189"/>
      <c r="GO34" s="189">
        <f t="shared" si="51"/>
        <v>0</v>
      </c>
      <c r="GP34" s="189"/>
      <c r="GQ34" s="189"/>
      <c r="GR34" s="189"/>
      <c r="GS34" s="189"/>
      <c r="GT34" s="189"/>
      <c r="GU34" s="189"/>
      <c r="GV34" s="189"/>
      <c r="GW34" s="189"/>
      <c r="GX34" s="189">
        <f t="shared" si="52"/>
        <v>0</v>
      </c>
      <c r="GY34" s="189"/>
      <c r="GZ34" s="189"/>
      <c r="HA34" s="189"/>
      <c r="HB34" s="189"/>
      <c r="HC34" s="189"/>
      <c r="HD34" s="189"/>
      <c r="HE34" s="189"/>
      <c r="HF34" s="189"/>
      <c r="HG34" s="189">
        <f t="shared" si="53"/>
        <v>0</v>
      </c>
      <c r="HH34" s="189"/>
      <c r="HI34" s="189"/>
      <c r="HJ34" s="189"/>
      <c r="HK34" s="189"/>
      <c r="HL34" s="189"/>
      <c r="HM34" s="189"/>
      <c r="HN34" s="189"/>
      <c r="HO34" s="189"/>
      <c r="HP34" s="189">
        <f t="shared" si="54"/>
        <v>0</v>
      </c>
      <c r="HQ34" s="189"/>
      <c r="HR34" s="189"/>
      <c r="HS34" s="189"/>
      <c r="HT34" s="189"/>
      <c r="HU34" s="189"/>
      <c r="HV34" s="189"/>
      <c r="HW34" s="189"/>
      <c r="HX34" s="189"/>
      <c r="HY34" s="189">
        <f t="shared" si="55"/>
        <v>0</v>
      </c>
      <c r="HZ34" s="189"/>
      <c r="IA34" s="189"/>
      <c r="IB34" s="189"/>
      <c r="IC34" s="189"/>
      <c r="ID34" s="189"/>
      <c r="IE34" s="189"/>
      <c r="IF34" s="189"/>
      <c r="IG34" s="189"/>
      <c r="IH34" s="189">
        <f t="shared" si="56"/>
        <v>0</v>
      </c>
      <c r="II34" s="189"/>
      <c r="IJ34" s="189"/>
      <c r="IK34" s="189"/>
      <c r="IL34" s="189"/>
      <c r="IM34" s="189"/>
      <c r="IN34" s="189"/>
      <c r="IO34" s="189"/>
      <c r="IP34" s="189"/>
      <c r="IQ34" s="189">
        <f t="shared" si="57"/>
        <v>0</v>
      </c>
      <c r="IR34" s="189"/>
      <c r="IS34" s="189"/>
      <c r="IT34" s="189"/>
      <c r="IU34" s="189"/>
      <c r="IV34" s="189"/>
      <c r="IW34" s="189"/>
      <c r="IX34" s="189"/>
      <c r="IY34" s="189"/>
      <c r="IZ34" s="189">
        <f t="shared" si="58"/>
        <v>0</v>
      </c>
      <c r="JA34" s="189"/>
      <c r="JB34" s="189"/>
      <c r="JC34" s="189"/>
      <c r="JD34" s="189"/>
      <c r="JE34" s="189"/>
      <c r="JF34" s="189"/>
      <c r="JG34" s="189"/>
      <c r="JH34" s="189"/>
      <c r="JI34" s="189">
        <f t="shared" si="59"/>
        <v>0</v>
      </c>
      <c r="JJ34" s="189"/>
      <c r="JK34" s="189"/>
      <c r="JL34" s="189"/>
      <c r="JM34" s="189"/>
      <c r="JN34" s="189"/>
      <c r="JO34" s="189"/>
      <c r="JP34" s="189"/>
      <c r="JQ34" s="189"/>
      <c r="JR34" s="189">
        <f t="shared" si="60"/>
        <v>0</v>
      </c>
      <c r="JS34" s="189"/>
      <c r="JT34" s="189"/>
      <c r="JU34" s="189"/>
      <c r="JV34" s="189"/>
      <c r="JW34" s="189"/>
      <c r="JX34" s="189"/>
      <c r="JY34" s="189"/>
      <c r="JZ34" s="189"/>
      <c r="KA34" s="189">
        <f t="shared" si="1"/>
        <v>0</v>
      </c>
      <c r="KB34" s="189"/>
      <c r="KC34" s="189"/>
      <c r="KD34" s="189"/>
      <c r="KE34" s="189"/>
      <c r="KF34" s="189"/>
      <c r="KG34" s="189"/>
      <c r="KH34" s="189"/>
      <c r="KI34" s="189"/>
      <c r="KJ34" s="189">
        <f t="shared" si="2"/>
        <v>0</v>
      </c>
      <c r="KK34" s="189"/>
      <c r="KL34" s="189"/>
      <c r="KM34" s="189"/>
      <c r="KN34" s="189"/>
      <c r="KO34" s="189"/>
      <c r="KP34" s="189"/>
      <c r="KQ34" s="189"/>
      <c r="KR34" s="189"/>
      <c r="KS34" s="189">
        <f t="shared" si="3"/>
        <v>0</v>
      </c>
      <c r="KT34" s="189"/>
      <c r="KU34" s="189"/>
      <c r="KV34" s="189"/>
      <c r="KW34" s="189"/>
      <c r="KX34" s="189"/>
      <c r="KY34" s="189"/>
      <c r="KZ34" s="189"/>
      <c r="LA34" s="189"/>
      <c r="LB34" s="189">
        <f t="shared" si="4"/>
        <v>0</v>
      </c>
      <c r="LC34" s="189"/>
      <c r="LD34" s="189"/>
      <c r="LE34" s="189"/>
      <c r="LF34" s="189"/>
      <c r="LG34" s="189"/>
      <c r="LH34" s="189"/>
      <c r="LI34" s="189"/>
      <c r="LJ34" s="189"/>
      <c r="LK34" s="189">
        <f t="shared" si="5"/>
        <v>0</v>
      </c>
      <c r="LL34" s="189"/>
      <c r="LM34" s="189"/>
      <c r="LN34" s="189"/>
      <c r="LO34" s="189"/>
      <c r="LP34" s="189"/>
      <c r="LQ34" s="189"/>
      <c r="LR34" s="189"/>
      <c r="LS34" s="189"/>
      <c r="LT34" s="189">
        <f t="shared" si="6"/>
        <v>0</v>
      </c>
      <c r="LU34" s="189"/>
      <c r="LV34" s="189"/>
      <c r="LW34" s="189"/>
      <c r="LX34" s="189"/>
      <c r="LY34" s="189"/>
      <c r="LZ34" s="189"/>
      <c r="MA34" s="189"/>
      <c r="MB34" s="189"/>
      <c r="MC34" s="189">
        <f t="shared" si="7"/>
        <v>0</v>
      </c>
      <c r="MD34" s="189"/>
      <c r="ME34" s="189"/>
      <c r="MF34" s="189"/>
      <c r="MG34" s="189"/>
      <c r="MH34" s="189"/>
      <c r="MI34" s="189"/>
      <c r="MJ34" s="189"/>
      <c r="MK34" s="189"/>
      <c r="ML34" s="189">
        <f t="shared" si="8"/>
        <v>0</v>
      </c>
      <c r="MM34" s="189"/>
      <c r="MN34" s="189"/>
      <c r="MO34" s="189"/>
      <c r="MP34" s="189"/>
      <c r="MQ34" s="189"/>
      <c r="MR34" s="189"/>
      <c r="MS34" s="189"/>
      <c r="MT34" s="189"/>
      <c r="MU34" s="189">
        <f t="shared" si="61"/>
        <v>0</v>
      </c>
      <c r="MV34" s="189"/>
      <c r="MW34" s="189"/>
      <c r="MX34" s="189"/>
      <c r="MY34" s="189"/>
      <c r="MZ34" s="189"/>
      <c r="NA34" s="189"/>
      <c r="NB34" s="189"/>
      <c r="NC34" s="189"/>
      <c r="ND34" s="189">
        <f t="shared" si="9"/>
        <v>0</v>
      </c>
      <c r="NE34" s="189"/>
      <c r="NF34" s="189"/>
      <c r="NG34" s="189"/>
      <c r="NH34" s="189"/>
      <c r="NI34" s="189"/>
      <c r="NJ34" s="189"/>
      <c r="NK34" s="189"/>
      <c r="NL34" s="189"/>
      <c r="NM34" s="189">
        <f t="shared" si="10"/>
        <v>0</v>
      </c>
      <c r="NN34" s="189"/>
      <c r="NO34" s="189"/>
      <c r="NP34" s="189"/>
      <c r="NQ34" s="189"/>
      <c r="NR34" s="189"/>
      <c r="NS34" s="189"/>
      <c r="NT34" s="189"/>
      <c r="NU34" s="189"/>
      <c r="NV34" s="189">
        <f t="shared" si="11"/>
        <v>0</v>
      </c>
      <c r="NW34" s="189"/>
      <c r="NX34" s="189"/>
      <c r="NY34" s="189"/>
      <c r="NZ34" s="189"/>
      <c r="OA34" s="189"/>
      <c r="OB34" s="189"/>
      <c r="OC34" s="189"/>
      <c r="OD34" s="189"/>
      <c r="OE34" s="189">
        <f t="shared" si="12"/>
        <v>0</v>
      </c>
      <c r="OF34" s="189"/>
      <c r="OG34" s="189"/>
      <c r="OH34" s="189"/>
      <c r="OI34" s="189"/>
      <c r="OJ34" s="189"/>
      <c r="OK34" s="189"/>
      <c r="OL34" s="189"/>
      <c r="OM34" s="189"/>
      <c r="ON34" s="189">
        <f t="shared" si="13"/>
        <v>0</v>
      </c>
      <c r="OO34" s="189"/>
      <c r="OP34" s="189"/>
      <c r="OQ34" s="189"/>
      <c r="OR34" s="189"/>
      <c r="OS34" s="189"/>
      <c r="OT34" s="189"/>
      <c r="OU34" s="189"/>
      <c r="OV34" s="189"/>
      <c r="OW34" s="189">
        <f t="shared" si="14"/>
        <v>0</v>
      </c>
      <c r="OX34" s="189"/>
      <c r="OY34" s="189"/>
      <c r="OZ34" s="189"/>
      <c r="PA34" s="189"/>
      <c r="PB34" s="189"/>
      <c r="PC34" s="189"/>
      <c r="PD34" s="189"/>
      <c r="PE34" s="189"/>
      <c r="PF34" s="189">
        <f t="shared" si="15"/>
        <v>0</v>
      </c>
      <c r="PG34" s="189"/>
      <c r="PH34" s="189"/>
      <c r="PI34" s="189"/>
      <c r="PJ34" s="189"/>
      <c r="PK34" s="189"/>
      <c r="PL34" s="189"/>
      <c r="PM34" s="189"/>
      <c r="PN34" s="189"/>
      <c r="PO34" s="189">
        <f t="shared" si="16"/>
        <v>0</v>
      </c>
      <c r="PP34" s="189"/>
      <c r="PQ34" s="189"/>
      <c r="PR34" s="189"/>
      <c r="PS34" s="189"/>
      <c r="PT34" s="189"/>
      <c r="PU34" s="189"/>
      <c r="PV34" s="189"/>
      <c r="PW34" s="189"/>
      <c r="PX34" s="189">
        <f t="shared" si="17"/>
        <v>0</v>
      </c>
      <c r="PY34" s="189"/>
      <c r="PZ34" s="189"/>
      <c r="QA34" s="189"/>
      <c r="QB34" s="189"/>
      <c r="QC34" s="189"/>
      <c r="QD34" s="189"/>
      <c r="QE34" s="189"/>
      <c r="QF34" s="189"/>
      <c r="QG34" s="189">
        <f t="shared" si="18"/>
        <v>0</v>
      </c>
      <c r="QH34" s="189"/>
      <c r="QI34" s="189"/>
      <c r="QJ34" s="189"/>
      <c r="QK34" s="189"/>
      <c r="QL34" s="189"/>
      <c r="QM34" s="189"/>
      <c r="QN34" s="189"/>
      <c r="QO34" s="189"/>
      <c r="QP34" s="189">
        <f t="shared" si="19"/>
        <v>0</v>
      </c>
      <c r="QQ34" s="189"/>
      <c r="QR34" s="189"/>
      <c r="QS34" s="189"/>
      <c r="QT34" s="189"/>
      <c r="QU34" s="189"/>
      <c r="QV34" s="189"/>
      <c r="QW34" s="189"/>
      <c r="QX34" s="189"/>
      <c r="QY34" s="189">
        <f t="shared" si="20"/>
        <v>0</v>
      </c>
      <c r="QZ34" s="189"/>
      <c r="RA34" s="189"/>
      <c r="RB34" s="189"/>
      <c r="RC34" s="189"/>
      <c r="RD34" s="189"/>
      <c r="RE34" s="189"/>
      <c r="RF34" s="189"/>
      <c r="RG34" s="189"/>
      <c r="RH34" s="189">
        <f t="shared" si="21"/>
        <v>0</v>
      </c>
      <c r="RI34" s="189"/>
      <c r="RJ34" s="189"/>
      <c r="RK34" s="189"/>
      <c r="RL34" s="189"/>
      <c r="RM34" s="189"/>
      <c r="RN34" s="189"/>
      <c r="RO34" s="189"/>
      <c r="RP34" s="189"/>
      <c r="RQ34" s="189">
        <f t="shared" si="22"/>
        <v>0</v>
      </c>
      <c r="RR34" s="189"/>
      <c r="RS34" s="189"/>
      <c r="RT34" s="189"/>
      <c r="RU34" s="189"/>
      <c r="RV34" s="189"/>
      <c r="RW34" s="189"/>
      <c r="RX34" s="189"/>
      <c r="RY34" s="189"/>
      <c r="RZ34" s="189">
        <f t="shared" si="23"/>
        <v>0</v>
      </c>
      <c r="SA34" s="189"/>
      <c r="SB34" s="189"/>
      <c r="SC34" s="189"/>
      <c r="SD34" s="189"/>
      <c r="SE34" s="189"/>
      <c r="SF34" s="189"/>
      <c r="SG34" s="189"/>
      <c r="SH34" s="189"/>
      <c r="SI34" s="189">
        <f t="shared" si="24"/>
        <v>0</v>
      </c>
      <c r="SJ34" s="189"/>
      <c r="SK34" s="189"/>
      <c r="SL34" s="189"/>
      <c r="SM34" s="189"/>
      <c r="SN34" s="189"/>
      <c r="SO34" s="189"/>
      <c r="SP34" s="189"/>
      <c r="SQ34" s="189"/>
      <c r="SR34" s="189">
        <f t="shared" si="25"/>
        <v>0</v>
      </c>
      <c r="SS34" s="189"/>
      <c r="ST34" s="189"/>
      <c r="SU34" s="189"/>
      <c r="SV34" s="189"/>
      <c r="SW34" s="189"/>
      <c r="SX34" s="189"/>
      <c r="SY34" s="189"/>
      <c r="SZ34" s="189"/>
      <c r="TA34" s="189">
        <f t="shared" si="26"/>
        <v>0</v>
      </c>
      <c r="TB34" s="189"/>
      <c r="TC34" s="189"/>
      <c r="TD34" s="189"/>
      <c r="TE34" s="189"/>
      <c r="TF34" s="189"/>
      <c r="TG34" s="189"/>
      <c r="TH34" s="189"/>
      <c r="TI34" s="189"/>
      <c r="TJ34" s="189">
        <f t="shared" si="27"/>
        <v>0</v>
      </c>
      <c r="TK34" s="189"/>
      <c r="TL34" s="189"/>
      <c r="TM34" s="189"/>
      <c r="TN34" s="189"/>
      <c r="TO34" s="189"/>
      <c r="TP34" s="189"/>
      <c r="TQ34" s="189"/>
      <c r="TR34" s="189"/>
      <c r="TS34" s="189">
        <f t="shared" si="28"/>
        <v>0</v>
      </c>
      <c r="TT34" s="189"/>
      <c r="TU34" s="189"/>
      <c r="TV34" s="189"/>
      <c r="TW34" s="189"/>
      <c r="TX34" s="189"/>
      <c r="TY34" s="189"/>
      <c r="TZ34" s="189"/>
      <c r="UA34" s="189"/>
      <c r="UB34" s="189">
        <f t="shared" si="29"/>
        <v>0</v>
      </c>
      <c r="UC34" s="189"/>
      <c r="UD34" s="189"/>
      <c r="UE34" s="189"/>
      <c r="UF34" s="189"/>
      <c r="UG34" s="189"/>
      <c r="UH34" s="189"/>
      <c r="UI34" s="189"/>
      <c r="UJ34" s="189"/>
    </row>
    <row r="35" spans="1:556" x14ac:dyDescent="0.2">
      <c r="A35" s="186" t="s">
        <v>460</v>
      </c>
      <c r="B35" s="125"/>
      <c r="C35" s="187" t="s">
        <v>460</v>
      </c>
      <c r="D35" s="187"/>
      <c r="E35" s="126"/>
      <c r="F35" s="187" t="s">
        <v>460</v>
      </c>
      <c r="G35" s="187"/>
      <c r="H35" s="126"/>
      <c r="I35" s="187" t="s">
        <v>460</v>
      </c>
      <c r="J35" s="187"/>
      <c r="K35" s="126"/>
      <c r="L35" s="187" t="s">
        <v>460</v>
      </c>
      <c r="M35" s="187"/>
      <c r="N35" s="126"/>
      <c r="O35" s="187" t="s">
        <v>460</v>
      </c>
      <c r="P35" s="187"/>
      <c r="Q35" s="126"/>
      <c r="R35" s="187" t="s">
        <v>460</v>
      </c>
      <c r="S35" s="187"/>
      <c r="T35" s="126"/>
      <c r="U35" s="187" t="s">
        <v>460</v>
      </c>
      <c r="V35" s="187"/>
      <c r="W35" s="126"/>
      <c r="X35" s="187" t="s">
        <v>460</v>
      </c>
      <c r="Y35" s="187"/>
      <c r="Z35" s="126"/>
      <c r="AA35" s="187" t="s">
        <v>460</v>
      </c>
      <c r="AB35" s="187"/>
      <c r="AC35" s="126"/>
      <c r="AD35" s="187" t="s">
        <v>460</v>
      </c>
      <c r="AE35" s="187"/>
      <c r="AF35" s="126"/>
      <c r="AG35" s="188"/>
      <c r="AH35" s="188"/>
      <c r="AI35" s="173">
        <f t="shared" si="62"/>
        <v>0</v>
      </c>
      <c r="AJ35" s="187"/>
      <c r="AK35" s="144" t="s">
        <v>460</v>
      </c>
      <c r="AL35" s="144" t="s">
        <v>460</v>
      </c>
      <c r="AM35" s="144" t="s">
        <v>460</v>
      </c>
      <c r="AN35" s="144" t="s">
        <v>460</v>
      </c>
      <c r="AO35" s="144" t="s">
        <v>460</v>
      </c>
      <c r="AP35" s="144" t="s">
        <v>460</v>
      </c>
      <c r="AQ35" s="144" t="s">
        <v>460</v>
      </c>
      <c r="AR35" s="144" t="s">
        <v>460</v>
      </c>
      <c r="AS35" s="144" t="s">
        <v>460</v>
      </c>
      <c r="AT35" s="144" t="s">
        <v>460</v>
      </c>
      <c r="AU35" s="144" t="s">
        <v>460</v>
      </c>
      <c r="AV35" s="144" t="s">
        <v>460</v>
      </c>
      <c r="AW35" s="144" t="s">
        <v>460</v>
      </c>
      <c r="AX35" s="144" t="s">
        <v>460</v>
      </c>
      <c r="AY35" s="144" t="s">
        <v>460</v>
      </c>
      <c r="AZ35" s="144" t="s">
        <v>460</v>
      </c>
      <c r="BA35" s="144" t="s">
        <v>460</v>
      </c>
      <c r="BB35" s="144" t="s">
        <v>460</v>
      </c>
      <c r="BC35" s="144" t="s">
        <v>460</v>
      </c>
      <c r="BD35" s="144" t="s">
        <v>460</v>
      </c>
      <c r="BE35" s="144" t="s">
        <v>460</v>
      </c>
      <c r="BF35" s="144" t="s">
        <v>460</v>
      </c>
      <c r="BG35" s="144" t="s">
        <v>460</v>
      </c>
      <c r="BH35" s="144" t="s">
        <v>460</v>
      </c>
      <c r="BI35" s="144" t="s">
        <v>460</v>
      </c>
      <c r="BJ35" s="144" t="s">
        <v>460</v>
      </c>
      <c r="BK35" s="144" t="s">
        <v>460</v>
      </c>
      <c r="BL35" s="144" t="s">
        <v>460</v>
      </c>
      <c r="BM35" s="144" t="s">
        <v>460</v>
      </c>
      <c r="BN35" s="144" t="s">
        <v>460</v>
      </c>
      <c r="BO35" s="144" t="s">
        <v>460</v>
      </c>
      <c r="BP35" s="144" t="s">
        <v>460</v>
      </c>
      <c r="BQ35" s="144" t="s">
        <v>460</v>
      </c>
      <c r="BR35" s="144" t="s">
        <v>460</v>
      </c>
      <c r="BS35" s="144" t="s">
        <v>460</v>
      </c>
      <c r="BT35" s="144" t="s">
        <v>460</v>
      </c>
      <c r="BU35" s="144" t="s">
        <v>460</v>
      </c>
      <c r="BV35" s="144" t="s">
        <v>460</v>
      </c>
      <c r="BW35" s="144" t="s">
        <v>460</v>
      </c>
      <c r="BX35" s="144" t="s">
        <v>460</v>
      </c>
      <c r="BY35" s="144" t="s">
        <v>460</v>
      </c>
      <c r="BZ35" s="144" t="s">
        <v>460</v>
      </c>
      <c r="CA35" s="144" t="s">
        <v>460</v>
      </c>
      <c r="CB35" s="144" t="s">
        <v>460</v>
      </c>
      <c r="CC35" s="144" t="s">
        <v>460</v>
      </c>
      <c r="CD35" s="144" t="s">
        <v>460</v>
      </c>
      <c r="CE35" s="144" t="s">
        <v>460</v>
      </c>
      <c r="CF35" s="144" t="s">
        <v>460</v>
      </c>
      <c r="CG35" s="144" t="s">
        <v>460</v>
      </c>
      <c r="CH35" s="144" t="s">
        <v>460</v>
      </c>
      <c r="CI35" s="144" t="s">
        <v>460</v>
      </c>
      <c r="CJ35" s="144" t="s">
        <v>460</v>
      </c>
      <c r="CK35" s="189">
        <f t="shared" si="31"/>
        <v>0</v>
      </c>
      <c r="CL35" s="189">
        <f t="shared" si="32"/>
        <v>0</v>
      </c>
      <c r="CM35" s="189">
        <f t="shared" si="33"/>
        <v>0</v>
      </c>
      <c r="CN35" s="189">
        <f t="shared" si="34"/>
        <v>0</v>
      </c>
      <c r="CO35" s="189">
        <f t="shared" si="35"/>
        <v>0</v>
      </c>
      <c r="CP35" s="189">
        <f t="shared" si="36"/>
        <v>0</v>
      </c>
      <c r="CQ35" s="189">
        <f t="shared" si="37"/>
        <v>0</v>
      </c>
      <c r="CR35" s="189">
        <f t="shared" si="38"/>
        <v>0</v>
      </c>
      <c r="CS35" s="189">
        <f t="shared" si="39"/>
        <v>0</v>
      </c>
      <c r="CT35" s="189">
        <f t="shared" si="40"/>
        <v>0</v>
      </c>
      <c r="CU35" s="189"/>
      <c r="CV35" s="189"/>
      <c r="CW35" s="189"/>
      <c r="CX35" s="189"/>
      <c r="CY35" s="189"/>
      <c r="CZ35" s="189"/>
      <c r="DA35" s="189"/>
      <c r="DB35" s="189"/>
      <c r="DC35" s="189">
        <f t="shared" si="41"/>
        <v>0</v>
      </c>
      <c r="DD35" s="189"/>
      <c r="DE35" s="189"/>
      <c r="DF35" s="189"/>
      <c r="DG35" s="189"/>
      <c r="DH35" s="189"/>
      <c r="DI35" s="189"/>
      <c r="DJ35" s="189"/>
      <c r="DK35" s="189"/>
      <c r="DL35" s="189">
        <f t="shared" si="42"/>
        <v>0</v>
      </c>
      <c r="DM35" s="189"/>
      <c r="DN35" s="189"/>
      <c r="DO35" s="189"/>
      <c r="DP35" s="189"/>
      <c r="DQ35" s="189"/>
      <c r="DR35" s="189"/>
      <c r="DS35" s="189"/>
      <c r="DT35" s="189"/>
      <c r="DU35" s="189">
        <f t="shared" si="43"/>
        <v>0</v>
      </c>
      <c r="DV35" s="189"/>
      <c r="DW35" s="189"/>
      <c r="DX35" s="189"/>
      <c r="DY35" s="189"/>
      <c r="DZ35" s="189"/>
      <c r="EA35" s="189"/>
      <c r="EB35" s="189"/>
      <c r="EC35" s="189"/>
      <c r="ED35" s="189">
        <f t="shared" si="44"/>
        <v>0</v>
      </c>
      <c r="EE35" s="189"/>
      <c r="EF35" s="189"/>
      <c r="EG35" s="189"/>
      <c r="EH35" s="189"/>
      <c r="EI35" s="189"/>
      <c r="EJ35" s="189"/>
      <c r="EK35" s="189"/>
      <c r="EL35" s="189"/>
      <c r="EM35" s="189">
        <f t="shared" si="45"/>
        <v>0</v>
      </c>
      <c r="EN35" s="189"/>
      <c r="EO35" s="189"/>
      <c r="EP35" s="189"/>
      <c r="EQ35" s="189"/>
      <c r="ER35" s="189"/>
      <c r="ES35" s="189"/>
      <c r="ET35" s="189"/>
      <c r="EU35" s="189"/>
      <c r="EV35" s="189">
        <f t="shared" si="46"/>
        <v>0</v>
      </c>
      <c r="EW35" s="189"/>
      <c r="EX35" s="189"/>
      <c r="EY35" s="189"/>
      <c r="EZ35" s="189"/>
      <c r="FA35" s="189"/>
      <c r="FB35" s="189"/>
      <c r="FC35" s="189"/>
      <c r="FD35" s="189"/>
      <c r="FE35" s="189">
        <f t="shared" si="47"/>
        <v>0</v>
      </c>
      <c r="FF35" s="189"/>
      <c r="FG35" s="189"/>
      <c r="FH35" s="189"/>
      <c r="FI35" s="189"/>
      <c r="FJ35" s="189"/>
      <c r="FK35" s="189"/>
      <c r="FL35" s="189"/>
      <c r="FM35" s="189"/>
      <c r="FN35" s="189">
        <f t="shared" si="48"/>
        <v>0</v>
      </c>
      <c r="FO35" s="189"/>
      <c r="FP35" s="189"/>
      <c r="FQ35" s="189"/>
      <c r="FR35" s="189"/>
      <c r="FS35" s="189"/>
      <c r="FT35" s="189"/>
      <c r="FU35" s="189"/>
      <c r="FV35" s="189"/>
      <c r="FW35" s="189">
        <f t="shared" si="49"/>
        <v>0</v>
      </c>
      <c r="FX35" s="189"/>
      <c r="FY35" s="189"/>
      <c r="FZ35" s="189"/>
      <c r="GA35" s="189"/>
      <c r="GB35" s="189"/>
      <c r="GC35" s="189"/>
      <c r="GD35" s="189"/>
      <c r="GE35" s="189"/>
      <c r="GF35" s="189">
        <f t="shared" si="50"/>
        <v>0</v>
      </c>
      <c r="GG35" s="189"/>
      <c r="GH35" s="189"/>
      <c r="GI35" s="189"/>
      <c r="GJ35" s="189"/>
      <c r="GK35" s="189"/>
      <c r="GL35" s="189"/>
      <c r="GM35" s="189"/>
      <c r="GN35" s="189"/>
      <c r="GO35" s="189">
        <f t="shared" si="51"/>
        <v>0</v>
      </c>
      <c r="GP35" s="189"/>
      <c r="GQ35" s="189"/>
      <c r="GR35" s="189"/>
      <c r="GS35" s="189"/>
      <c r="GT35" s="189"/>
      <c r="GU35" s="189"/>
      <c r="GV35" s="189"/>
      <c r="GW35" s="189"/>
      <c r="GX35" s="189">
        <f t="shared" si="52"/>
        <v>0</v>
      </c>
      <c r="GY35" s="189"/>
      <c r="GZ35" s="189"/>
      <c r="HA35" s="189"/>
      <c r="HB35" s="189"/>
      <c r="HC35" s="189"/>
      <c r="HD35" s="189"/>
      <c r="HE35" s="189"/>
      <c r="HF35" s="189"/>
      <c r="HG35" s="189">
        <f t="shared" si="53"/>
        <v>0</v>
      </c>
      <c r="HH35" s="189"/>
      <c r="HI35" s="189"/>
      <c r="HJ35" s="189"/>
      <c r="HK35" s="189"/>
      <c r="HL35" s="189"/>
      <c r="HM35" s="189"/>
      <c r="HN35" s="189"/>
      <c r="HO35" s="189"/>
      <c r="HP35" s="189">
        <f t="shared" si="54"/>
        <v>0</v>
      </c>
      <c r="HQ35" s="189"/>
      <c r="HR35" s="189"/>
      <c r="HS35" s="189"/>
      <c r="HT35" s="189"/>
      <c r="HU35" s="189"/>
      <c r="HV35" s="189"/>
      <c r="HW35" s="189"/>
      <c r="HX35" s="189"/>
      <c r="HY35" s="189">
        <f t="shared" si="55"/>
        <v>0</v>
      </c>
      <c r="HZ35" s="189"/>
      <c r="IA35" s="189"/>
      <c r="IB35" s="189"/>
      <c r="IC35" s="189"/>
      <c r="ID35" s="189"/>
      <c r="IE35" s="189"/>
      <c r="IF35" s="189"/>
      <c r="IG35" s="189"/>
      <c r="IH35" s="189">
        <f t="shared" si="56"/>
        <v>0</v>
      </c>
      <c r="II35" s="189"/>
      <c r="IJ35" s="189"/>
      <c r="IK35" s="189"/>
      <c r="IL35" s="189"/>
      <c r="IM35" s="189"/>
      <c r="IN35" s="189"/>
      <c r="IO35" s="189"/>
      <c r="IP35" s="189"/>
      <c r="IQ35" s="189">
        <f t="shared" si="57"/>
        <v>0</v>
      </c>
      <c r="IR35" s="189"/>
      <c r="IS35" s="189"/>
      <c r="IT35" s="189"/>
      <c r="IU35" s="189"/>
      <c r="IV35" s="189"/>
      <c r="IW35" s="189"/>
      <c r="IX35" s="189"/>
      <c r="IY35" s="189"/>
      <c r="IZ35" s="189">
        <f t="shared" si="58"/>
        <v>0</v>
      </c>
      <c r="JA35" s="189"/>
      <c r="JB35" s="189"/>
      <c r="JC35" s="189"/>
      <c r="JD35" s="189"/>
      <c r="JE35" s="189"/>
      <c r="JF35" s="189"/>
      <c r="JG35" s="189"/>
      <c r="JH35" s="189"/>
      <c r="JI35" s="189">
        <f t="shared" si="59"/>
        <v>0</v>
      </c>
      <c r="JJ35" s="189"/>
      <c r="JK35" s="189"/>
      <c r="JL35" s="189"/>
      <c r="JM35" s="189"/>
      <c r="JN35" s="189"/>
      <c r="JO35" s="189"/>
      <c r="JP35" s="189"/>
      <c r="JQ35" s="189"/>
      <c r="JR35" s="189">
        <f t="shared" si="60"/>
        <v>0</v>
      </c>
      <c r="JS35" s="189"/>
      <c r="JT35" s="189"/>
      <c r="JU35" s="189"/>
      <c r="JV35" s="189"/>
      <c r="JW35" s="189"/>
      <c r="JX35" s="189"/>
      <c r="JY35" s="189"/>
      <c r="JZ35" s="189"/>
      <c r="KA35" s="189">
        <f t="shared" si="1"/>
        <v>0</v>
      </c>
      <c r="KB35" s="189"/>
      <c r="KC35" s="189"/>
      <c r="KD35" s="189"/>
      <c r="KE35" s="189"/>
      <c r="KF35" s="189"/>
      <c r="KG35" s="189"/>
      <c r="KH35" s="189"/>
      <c r="KI35" s="189"/>
      <c r="KJ35" s="189">
        <f t="shared" si="2"/>
        <v>0</v>
      </c>
      <c r="KK35" s="189"/>
      <c r="KL35" s="189"/>
      <c r="KM35" s="189"/>
      <c r="KN35" s="189"/>
      <c r="KO35" s="189"/>
      <c r="KP35" s="189"/>
      <c r="KQ35" s="189"/>
      <c r="KR35" s="189"/>
      <c r="KS35" s="189">
        <f t="shared" si="3"/>
        <v>0</v>
      </c>
      <c r="KT35" s="189"/>
      <c r="KU35" s="189"/>
      <c r="KV35" s="189"/>
      <c r="KW35" s="189"/>
      <c r="KX35" s="189"/>
      <c r="KY35" s="189"/>
      <c r="KZ35" s="189"/>
      <c r="LA35" s="189"/>
      <c r="LB35" s="189">
        <f t="shared" si="4"/>
        <v>0</v>
      </c>
      <c r="LC35" s="189"/>
      <c r="LD35" s="189"/>
      <c r="LE35" s="189"/>
      <c r="LF35" s="189"/>
      <c r="LG35" s="189"/>
      <c r="LH35" s="189"/>
      <c r="LI35" s="189"/>
      <c r="LJ35" s="189"/>
      <c r="LK35" s="189">
        <f t="shared" si="5"/>
        <v>0</v>
      </c>
      <c r="LL35" s="189"/>
      <c r="LM35" s="189"/>
      <c r="LN35" s="189"/>
      <c r="LO35" s="189"/>
      <c r="LP35" s="189"/>
      <c r="LQ35" s="189"/>
      <c r="LR35" s="189"/>
      <c r="LS35" s="189"/>
      <c r="LT35" s="189">
        <f t="shared" si="6"/>
        <v>0</v>
      </c>
      <c r="LU35" s="189"/>
      <c r="LV35" s="189"/>
      <c r="LW35" s="189"/>
      <c r="LX35" s="189"/>
      <c r="LY35" s="189"/>
      <c r="LZ35" s="189"/>
      <c r="MA35" s="189"/>
      <c r="MB35" s="189"/>
      <c r="MC35" s="189">
        <f t="shared" si="7"/>
        <v>0</v>
      </c>
      <c r="MD35" s="189"/>
      <c r="ME35" s="189"/>
      <c r="MF35" s="189"/>
      <c r="MG35" s="189"/>
      <c r="MH35" s="189"/>
      <c r="MI35" s="189"/>
      <c r="MJ35" s="189"/>
      <c r="MK35" s="189"/>
      <c r="ML35" s="189">
        <f t="shared" si="8"/>
        <v>0</v>
      </c>
      <c r="MM35" s="189"/>
      <c r="MN35" s="189"/>
      <c r="MO35" s="189"/>
      <c r="MP35" s="189"/>
      <c r="MQ35" s="189"/>
      <c r="MR35" s="189"/>
      <c r="MS35" s="189"/>
      <c r="MT35" s="189"/>
      <c r="MU35" s="189">
        <f t="shared" si="61"/>
        <v>0</v>
      </c>
      <c r="MV35" s="189"/>
      <c r="MW35" s="189"/>
      <c r="MX35" s="189"/>
      <c r="MY35" s="189"/>
      <c r="MZ35" s="189"/>
      <c r="NA35" s="189"/>
      <c r="NB35" s="189"/>
      <c r="NC35" s="189"/>
      <c r="ND35" s="189">
        <f t="shared" si="9"/>
        <v>0</v>
      </c>
      <c r="NE35" s="189"/>
      <c r="NF35" s="189"/>
      <c r="NG35" s="189"/>
      <c r="NH35" s="189"/>
      <c r="NI35" s="189"/>
      <c r="NJ35" s="189"/>
      <c r="NK35" s="189"/>
      <c r="NL35" s="189"/>
      <c r="NM35" s="189">
        <f t="shared" si="10"/>
        <v>0</v>
      </c>
      <c r="NN35" s="189"/>
      <c r="NO35" s="189"/>
      <c r="NP35" s="189"/>
      <c r="NQ35" s="189"/>
      <c r="NR35" s="189"/>
      <c r="NS35" s="189"/>
      <c r="NT35" s="189"/>
      <c r="NU35" s="189"/>
      <c r="NV35" s="189">
        <f t="shared" si="11"/>
        <v>0</v>
      </c>
      <c r="NW35" s="189"/>
      <c r="NX35" s="189"/>
      <c r="NY35" s="189"/>
      <c r="NZ35" s="189"/>
      <c r="OA35" s="189"/>
      <c r="OB35" s="189"/>
      <c r="OC35" s="189"/>
      <c r="OD35" s="189"/>
      <c r="OE35" s="189">
        <f t="shared" si="12"/>
        <v>0</v>
      </c>
      <c r="OF35" s="189"/>
      <c r="OG35" s="189"/>
      <c r="OH35" s="189"/>
      <c r="OI35" s="189"/>
      <c r="OJ35" s="189"/>
      <c r="OK35" s="189"/>
      <c r="OL35" s="189"/>
      <c r="OM35" s="189"/>
      <c r="ON35" s="189">
        <f t="shared" si="13"/>
        <v>0</v>
      </c>
      <c r="OO35" s="189"/>
      <c r="OP35" s="189"/>
      <c r="OQ35" s="189"/>
      <c r="OR35" s="189"/>
      <c r="OS35" s="189"/>
      <c r="OT35" s="189"/>
      <c r="OU35" s="189"/>
      <c r="OV35" s="189"/>
      <c r="OW35" s="189">
        <f t="shared" si="14"/>
        <v>0</v>
      </c>
      <c r="OX35" s="189"/>
      <c r="OY35" s="189"/>
      <c r="OZ35" s="189"/>
      <c r="PA35" s="189"/>
      <c r="PB35" s="189"/>
      <c r="PC35" s="189"/>
      <c r="PD35" s="189"/>
      <c r="PE35" s="189"/>
      <c r="PF35" s="189">
        <f t="shared" si="15"/>
        <v>0</v>
      </c>
      <c r="PG35" s="189"/>
      <c r="PH35" s="189"/>
      <c r="PI35" s="189"/>
      <c r="PJ35" s="189"/>
      <c r="PK35" s="189"/>
      <c r="PL35" s="189"/>
      <c r="PM35" s="189"/>
      <c r="PN35" s="189"/>
      <c r="PO35" s="189">
        <f t="shared" si="16"/>
        <v>0</v>
      </c>
      <c r="PP35" s="189"/>
      <c r="PQ35" s="189"/>
      <c r="PR35" s="189"/>
      <c r="PS35" s="189"/>
      <c r="PT35" s="189"/>
      <c r="PU35" s="189"/>
      <c r="PV35" s="189"/>
      <c r="PW35" s="189"/>
      <c r="PX35" s="189">
        <f t="shared" si="17"/>
        <v>0</v>
      </c>
      <c r="PY35" s="189"/>
      <c r="PZ35" s="189"/>
      <c r="QA35" s="189"/>
      <c r="QB35" s="189"/>
      <c r="QC35" s="189"/>
      <c r="QD35" s="189"/>
      <c r="QE35" s="189"/>
      <c r="QF35" s="189"/>
      <c r="QG35" s="189">
        <f t="shared" si="18"/>
        <v>0</v>
      </c>
      <c r="QH35" s="189"/>
      <c r="QI35" s="189"/>
      <c r="QJ35" s="189"/>
      <c r="QK35" s="189"/>
      <c r="QL35" s="189"/>
      <c r="QM35" s="189"/>
      <c r="QN35" s="189"/>
      <c r="QO35" s="189"/>
      <c r="QP35" s="189">
        <f t="shared" si="19"/>
        <v>0</v>
      </c>
      <c r="QQ35" s="189"/>
      <c r="QR35" s="189"/>
      <c r="QS35" s="189"/>
      <c r="QT35" s="189"/>
      <c r="QU35" s="189"/>
      <c r="QV35" s="189"/>
      <c r="QW35" s="189"/>
      <c r="QX35" s="189"/>
      <c r="QY35" s="189">
        <f t="shared" si="20"/>
        <v>0</v>
      </c>
      <c r="QZ35" s="189"/>
      <c r="RA35" s="189"/>
      <c r="RB35" s="189"/>
      <c r="RC35" s="189"/>
      <c r="RD35" s="189"/>
      <c r="RE35" s="189"/>
      <c r="RF35" s="189"/>
      <c r="RG35" s="189"/>
      <c r="RH35" s="189">
        <f t="shared" si="21"/>
        <v>0</v>
      </c>
      <c r="RI35" s="189"/>
      <c r="RJ35" s="189"/>
      <c r="RK35" s="189"/>
      <c r="RL35" s="189"/>
      <c r="RM35" s="189"/>
      <c r="RN35" s="189"/>
      <c r="RO35" s="189"/>
      <c r="RP35" s="189"/>
      <c r="RQ35" s="189">
        <f t="shared" si="22"/>
        <v>0</v>
      </c>
      <c r="RR35" s="189"/>
      <c r="RS35" s="189"/>
      <c r="RT35" s="189"/>
      <c r="RU35" s="189"/>
      <c r="RV35" s="189"/>
      <c r="RW35" s="189"/>
      <c r="RX35" s="189"/>
      <c r="RY35" s="189"/>
      <c r="RZ35" s="189">
        <f t="shared" si="23"/>
        <v>0</v>
      </c>
      <c r="SA35" s="189"/>
      <c r="SB35" s="189"/>
      <c r="SC35" s="189"/>
      <c r="SD35" s="189"/>
      <c r="SE35" s="189"/>
      <c r="SF35" s="189"/>
      <c r="SG35" s="189"/>
      <c r="SH35" s="189"/>
      <c r="SI35" s="189">
        <f t="shared" si="24"/>
        <v>0</v>
      </c>
      <c r="SJ35" s="189"/>
      <c r="SK35" s="189"/>
      <c r="SL35" s="189"/>
      <c r="SM35" s="189"/>
      <c r="SN35" s="189"/>
      <c r="SO35" s="189"/>
      <c r="SP35" s="189"/>
      <c r="SQ35" s="189"/>
      <c r="SR35" s="189">
        <f t="shared" si="25"/>
        <v>0</v>
      </c>
      <c r="SS35" s="189"/>
      <c r="ST35" s="189"/>
      <c r="SU35" s="189"/>
      <c r="SV35" s="189"/>
      <c r="SW35" s="189"/>
      <c r="SX35" s="189"/>
      <c r="SY35" s="189"/>
      <c r="SZ35" s="189"/>
      <c r="TA35" s="189">
        <f t="shared" si="26"/>
        <v>0</v>
      </c>
      <c r="TB35" s="189"/>
      <c r="TC35" s="189"/>
      <c r="TD35" s="189"/>
      <c r="TE35" s="189"/>
      <c r="TF35" s="189"/>
      <c r="TG35" s="189"/>
      <c r="TH35" s="189"/>
      <c r="TI35" s="189"/>
      <c r="TJ35" s="189">
        <f t="shared" si="27"/>
        <v>0</v>
      </c>
      <c r="TK35" s="189"/>
      <c r="TL35" s="189"/>
      <c r="TM35" s="189"/>
      <c r="TN35" s="189"/>
      <c r="TO35" s="189"/>
      <c r="TP35" s="189"/>
      <c r="TQ35" s="189"/>
      <c r="TR35" s="189"/>
      <c r="TS35" s="189">
        <f t="shared" si="28"/>
        <v>0</v>
      </c>
      <c r="TT35" s="189"/>
      <c r="TU35" s="189"/>
      <c r="TV35" s="189"/>
      <c r="TW35" s="189"/>
      <c r="TX35" s="189"/>
      <c r="TY35" s="189"/>
      <c r="TZ35" s="189"/>
      <c r="UA35" s="189"/>
      <c r="UB35" s="189">
        <f t="shared" si="29"/>
        <v>0</v>
      </c>
      <c r="UC35" s="189"/>
      <c r="UD35" s="189"/>
      <c r="UE35" s="189"/>
      <c r="UF35" s="189"/>
      <c r="UG35" s="189"/>
      <c r="UH35" s="189"/>
      <c r="UI35" s="189"/>
      <c r="UJ35" s="189"/>
    </row>
    <row r="36" spans="1:556" x14ac:dyDescent="0.2">
      <c r="A36" s="186" t="s">
        <v>460</v>
      </c>
      <c r="B36" s="125"/>
      <c r="C36" s="187" t="s">
        <v>460</v>
      </c>
      <c r="D36" s="187"/>
      <c r="E36" s="126"/>
      <c r="F36" s="187" t="s">
        <v>460</v>
      </c>
      <c r="G36" s="187"/>
      <c r="H36" s="126"/>
      <c r="I36" s="187" t="s">
        <v>460</v>
      </c>
      <c r="J36" s="187"/>
      <c r="K36" s="126"/>
      <c r="L36" s="187" t="s">
        <v>460</v>
      </c>
      <c r="M36" s="187"/>
      <c r="N36" s="126"/>
      <c r="O36" s="187" t="s">
        <v>460</v>
      </c>
      <c r="P36" s="187"/>
      <c r="Q36" s="126"/>
      <c r="R36" s="187" t="s">
        <v>460</v>
      </c>
      <c r="S36" s="187"/>
      <c r="T36" s="126"/>
      <c r="U36" s="187" t="s">
        <v>460</v>
      </c>
      <c r="V36" s="187"/>
      <c r="W36" s="126"/>
      <c r="X36" s="187" t="s">
        <v>460</v>
      </c>
      <c r="Y36" s="187"/>
      <c r="Z36" s="126"/>
      <c r="AA36" s="187" t="s">
        <v>460</v>
      </c>
      <c r="AB36" s="187"/>
      <c r="AC36" s="126"/>
      <c r="AD36" s="187" t="s">
        <v>460</v>
      </c>
      <c r="AE36" s="187"/>
      <c r="AF36" s="126"/>
      <c r="AG36" s="188"/>
      <c r="AH36" s="188"/>
      <c r="AI36" s="173">
        <f t="shared" si="62"/>
        <v>0</v>
      </c>
      <c r="AJ36" s="187"/>
      <c r="AK36" s="144" t="s">
        <v>460</v>
      </c>
      <c r="AL36" s="144" t="s">
        <v>460</v>
      </c>
      <c r="AM36" s="144" t="s">
        <v>460</v>
      </c>
      <c r="AN36" s="144" t="s">
        <v>460</v>
      </c>
      <c r="AO36" s="144" t="s">
        <v>460</v>
      </c>
      <c r="AP36" s="144" t="s">
        <v>460</v>
      </c>
      <c r="AQ36" s="144" t="s">
        <v>460</v>
      </c>
      <c r="AR36" s="144" t="s">
        <v>460</v>
      </c>
      <c r="AS36" s="144" t="s">
        <v>460</v>
      </c>
      <c r="AT36" s="144" t="s">
        <v>460</v>
      </c>
      <c r="AU36" s="144" t="s">
        <v>460</v>
      </c>
      <c r="AV36" s="144" t="s">
        <v>460</v>
      </c>
      <c r="AW36" s="144" t="s">
        <v>460</v>
      </c>
      <c r="AX36" s="144" t="s">
        <v>460</v>
      </c>
      <c r="AY36" s="144" t="s">
        <v>460</v>
      </c>
      <c r="AZ36" s="144" t="s">
        <v>460</v>
      </c>
      <c r="BA36" s="144" t="s">
        <v>460</v>
      </c>
      <c r="BB36" s="144" t="s">
        <v>460</v>
      </c>
      <c r="BC36" s="144" t="s">
        <v>460</v>
      </c>
      <c r="BD36" s="144" t="s">
        <v>460</v>
      </c>
      <c r="BE36" s="144" t="s">
        <v>460</v>
      </c>
      <c r="BF36" s="144" t="s">
        <v>460</v>
      </c>
      <c r="BG36" s="144" t="s">
        <v>460</v>
      </c>
      <c r="BH36" s="144" t="s">
        <v>460</v>
      </c>
      <c r="BI36" s="144" t="s">
        <v>460</v>
      </c>
      <c r="BJ36" s="144" t="s">
        <v>460</v>
      </c>
      <c r="BK36" s="144" t="s">
        <v>460</v>
      </c>
      <c r="BL36" s="144" t="s">
        <v>460</v>
      </c>
      <c r="BM36" s="144" t="s">
        <v>460</v>
      </c>
      <c r="BN36" s="144" t="s">
        <v>460</v>
      </c>
      <c r="BO36" s="144" t="s">
        <v>460</v>
      </c>
      <c r="BP36" s="144" t="s">
        <v>460</v>
      </c>
      <c r="BQ36" s="144" t="s">
        <v>460</v>
      </c>
      <c r="BR36" s="144" t="s">
        <v>460</v>
      </c>
      <c r="BS36" s="144" t="s">
        <v>460</v>
      </c>
      <c r="BT36" s="144" t="s">
        <v>460</v>
      </c>
      <c r="BU36" s="144" t="s">
        <v>460</v>
      </c>
      <c r="BV36" s="144" t="s">
        <v>460</v>
      </c>
      <c r="BW36" s="144" t="s">
        <v>460</v>
      </c>
      <c r="BX36" s="144" t="s">
        <v>460</v>
      </c>
      <c r="BY36" s="144" t="s">
        <v>460</v>
      </c>
      <c r="BZ36" s="144" t="s">
        <v>460</v>
      </c>
      <c r="CA36" s="144" t="s">
        <v>460</v>
      </c>
      <c r="CB36" s="144" t="s">
        <v>460</v>
      </c>
      <c r="CC36" s="144" t="s">
        <v>460</v>
      </c>
      <c r="CD36" s="144" t="s">
        <v>460</v>
      </c>
      <c r="CE36" s="144" t="s">
        <v>460</v>
      </c>
      <c r="CF36" s="144" t="s">
        <v>460</v>
      </c>
      <c r="CG36" s="144" t="s">
        <v>460</v>
      </c>
      <c r="CH36" s="144" t="s">
        <v>460</v>
      </c>
      <c r="CI36" s="144" t="s">
        <v>460</v>
      </c>
      <c r="CJ36" s="144" t="s">
        <v>460</v>
      </c>
      <c r="CK36" s="189">
        <f t="shared" si="31"/>
        <v>0</v>
      </c>
      <c r="CL36" s="189">
        <f t="shared" si="32"/>
        <v>0</v>
      </c>
      <c r="CM36" s="189">
        <f t="shared" si="33"/>
        <v>0</v>
      </c>
      <c r="CN36" s="189">
        <f t="shared" si="34"/>
        <v>0</v>
      </c>
      <c r="CO36" s="189">
        <f t="shared" si="35"/>
        <v>0</v>
      </c>
      <c r="CP36" s="189">
        <f t="shared" si="36"/>
        <v>0</v>
      </c>
      <c r="CQ36" s="189">
        <f t="shared" si="37"/>
        <v>0</v>
      </c>
      <c r="CR36" s="189">
        <f t="shared" si="38"/>
        <v>0</v>
      </c>
      <c r="CS36" s="189">
        <f t="shared" si="39"/>
        <v>0</v>
      </c>
      <c r="CT36" s="189">
        <f t="shared" si="40"/>
        <v>0</v>
      </c>
      <c r="CU36" s="189"/>
      <c r="CV36" s="189"/>
      <c r="CW36" s="189"/>
      <c r="CX36" s="189"/>
      <c r="CY36" s="189"/>
      <c r="CZ36" s="189"/>
      <c r="DA36" s="189"/>
      <c r="DB36" s="189"/>
      <c r="DC36" s="189">
        <f t="shared" si="41"/>
        <v>0</v>
      </c>
      <c r="DD36" s="189"/>
      <c r="DE36" s="189"/>
      <c r="DF36" s="189"/>
      <c r="DG36" s="189"/>
      <c r="DH36" s="189"/>
      <c r="DI36" s="189"/>
      <c r="DJ36" s="189"/>
      <c r="DK36" s="189"/>
      <c r="DL36" s="189">
        <f t="shared" si="42"/>
        <v>0</v>
      </c>
      <c r="DM36" s="189"/>
      <c r="DN36" s="189"/>
      <c r="DO36" s="189"/>
      <c r="DP36" s="189"/>
      <c r="DQ36" s="189"/>
      <c r="DR36" s="189"/>
      <c r="DS36" s="189"/>
      <c r="DT36" s="189"/>
      <c r="DU36" s="189">
        <f t="shared" si="43"/>
        <v>0</v>
      </c>
      <c r="DV36" s="189"/>
      <c r="DW36" s="189"/>
      <c r="DX36" s="189"/>
      <c r="DY36" s="189"/>
      <c r="DZ36" s="189"/>
      <c r="EA36" s="189"/>
      <c r="EB36" s="189"/>
      <c r="EC36" s="189"/>
      <c r="ED36" s="189">
        <f t="shared" si="44"/>
        <v>0</v>
      </c>
      <c r="EE36" s="189"/>
      <c r="EF36" s="189"/>
      <c r="EG36" s="189"/>
      <c r="EH36" s="189"/>
      <c r="EI36" s="189"/>
      <c r="EJ36" s="189"/>
      <c r="EK36" s="189"/>
      <c r="EL36" s="189"/>
      <c r="EM36" s="189">
        <f t="shared" si="45"/>
        <v>0</v>
      </c>
      <c r="EN36" s="189"/>
      <c r="EO36" s="189"/>
      <c r="EP36" s="189"/>
      <c r="EQ36" s="189"/>
      <c r="ER36" s="189"/>
      <c r="ES36" s="189"/>
      <c r="ET36" s="189"/>
      <c r="EU36" s="189"/>
      <c r="EV36" s="189">
        <f t="shared" si="46"/>
        <v>0</v>
      </c>
      <c r="EW36" s="189"/>
      <c r="EX36" s="189"/>
      <c r="EY36" s="189"/>
      <c r="EZ36" s="189"/>
      <c r="FA36" s="189"/>
      <c r="FB36" s="189"/>
      <c r="FC36" s="189"/>
      <c r="FD36" s="189"/>
      <c r="FE36" s="189">
        <f t="shared" si="47"/>
        <v>0</v>
      </c>
      <c r="FF36" s="189"/>
      <c r="FG36" s="189"/>
      <c r="FH36" s="189"/>
      <c r="FI36" s="189"/>
      <c r="FJ36" s="189"/>
      <c r="FK36" s="189"/>
      <c r="FL36" s="189"/>
      <c r="FM36" s="189"/>
      <c r="FN36" s="189">
        <f t="shared" si="48"/>
        <v>0</v>
      </c>
      <c r="FO36" s="189"/>
      <c r="FP36" s="189"/>
      <c r="FQ36" s="189"/>
      <c r="FR36" s="189"/>
      <c r="FS36" s="189"/>
      <c r="FT36" s="189"/>
      <c r="FU36" s="189"/>
      <c r="FV36" s="189"/>
      <c r="FW36" s="189">
        <f t="shared" si="49"/>
        <v>0</v>
      </c>
      <c r="FX36" s="189"/>
      <c r="FY36" s="189"/>
      <c r="FZ36" s="189"/>
      <c r="GA36" s="189"/>
      <c r="GB36" s="189"/>
      <c r="GC36" s="189"/>
      <c r="GD36" s="189"/>
      <c r="GE36" s="189"/>
      <c r="GF36" s="189">
        <f t="shared" si="50"/>
        <v>0</v>
      </c>
      <c r="GG36" s="189"/>
      <c r="GH36" s="189"/>
      <c r="GI36" s="189"/>
      <c r="GJ36" s="189"/>
      <c r="GK36" s="189"/>
      <c r="GL36" s="189"/>
      <c r="GM36" s="189"/>
      <c r="GN36" s="189"/>
      <c r="GO36" s="189">
        <f t="shared" si="51"/>
        <v>0</v>
      </c>
      <c r="GP36" s="189"/>
      <c r="GQ36" s="189"/>
      <c r="GR36" s="189"/>
      <c r="GS36" s="189"/>
      <c r="GT36" s="189"/>
      <c r="GU36" s="189"/>
      <c r="GV36" s="189"/>
      <c r="GW36" s="189"/>
      <c r="GX36" s="189">
        <f t="shared" si="52"/>
        <v>0</v>
      </c>
      <c r="GY36" s="189"/>
      <c r="GZ36" s="189"/>
      <c r="HA36" s="189"/>
      <c r="HB36" s="189"/>
      <c r="HC36" s="189"/>
      <c r="HD36" s="189"/>
      <c r="HE36" s="189"/>
      <c r="HF36" s="189"/>
      <c r="HG36" s="189">
        <f t="shared" si="53"/>
        <v>0</v>
      </c>
      <c r="HH36" s="189"/>
      <c r="HI36" s="189"/>
      <c r="HJ36" s="189"/>
      <c r="HK36" s="189"/>
      <c r="HL36" s="189"/>
      <c r="HM36" s="189"/>
      <c r="HN36" s="189"/>
      <c r="HO36" s="189"/>
      <c r="HP36" s="189">
        <f t="shared" si="54"/>
        <v>0</v>
      </c>
      <c r="HQ36" s="189"/>
      <c r="HR36" s="189"/>
      <c r="HS36" s="189"/>
      <c r="HT36" s="189"/>
      <c r="HU36" s="189"/>
      <c r="HV36" s="189"/>
      <c r="HW36" s="189"/>
      <c r="HX36" s="189"/>
      <c r="HY36" s="189">
        <f t="shared" si="55"/>
        <v>0</v>
      </c>
      <c r="HZ36" s="189"/>
      <c r="IA36" s="189"/>
      <c r="IB36" s="189"/>
      <c r="IC36" s="189"/>
      <c r="ID36" s="189"/>
      <c r="IE36" s="189"/>
      <c r="IF36" s="189"/>
      <c r="IG36" s="189"/>
      <c r="IH36" s="189">
        <f t="shared" si="56"/>
        <v>0</v>
      </c>
      <c r="II36" s="189"/>
      <c r="IJ36" s="189"/>
      <c r="IK36" s="189"/>
      <c r="IL36" s="189"/>
      <c r="IM36" s="189"/>
      <c r="IN36" s="189"/>
      <c r="IO36" s="189"/>
      <c r="IP36" s="189"/>
      <c r="IQ36" s="189">
        <f t="shared" si="57"/>
        <v>0</v>
      </c>
      <c r="IR36" s="189"/>
      <c r="IS36" s="189"/>
      <c r="IT36" s="189"/>
      <c r="IU36" s="189"/>
      <c r="IV36" s="189"/>
      <c r="IW36" s="189"/>
      <c r="IX36" s="189"/>
      <c r="IY36" s="189"/>
      <c r="IZ36" s="189">
        <f t="shared" si="58"/>
        <v>0</v>
      </c>
      <c r="JA36" s="189"/>
      <c r="JB36" s="189"/>
      <c r="JC36" s="189"/>
      <c r="JD36" s="189"/>
      <c r="JE36" s="189"/>
      <c r="JF36" s="189"/>
      <c r="JG36" s="189"/>
      <c r="JH36" s="189"/>
      <c r="JI36" s="189">
        <f t="shared" si="59"/>
        <v>0</v>
      </c>
      <c r="JJ36" s="189"/>
      <c r="JK36" s="189"/>
      <c r="JL36" s="189"/>
      <c r="JM36" s="189"/>
      <c r="JN36" s="189"/>
      <c r="JO36" s="189"/>
      <c r="JP36" s="189"/>
      <c r="JQ36" s="189"/>
      <c r="JR36" s="189">
        <f t="shared" si="60"/>
        <v>0</v>
      </c>
      <c r="JS36" s="189"/>
      <c r="JT36" s="189"/>
      <c r="JU36" s="189"/>
      <c r="JV36" s="189"/>
      <c r="JW36" s="189"/>
      <c r="JX36" s="189"/>
      <c r="JY36" s="189"/>
      <c r="JZ36" s="189"/>
      <c r="KA36" s="189">
        <f t="shared" si="1"/>
        <v>0</v>
      </c>
      <c r="KB36" s="189"/>
      <c r="KC36" s="189"/>
      <c r="KD36" s="189"/>
      <c r="KE36" s="189"/>
      <c r="KF36" s="189"/>
      <c r="KG36" s="189"/>
      <c r="KH36" s="189"/>
      <c r="KI36" s="189"/>
      <c r="KJ36" s="189">
        <f t="shared" si="2"/>
        <v>0</v>
      </c>
      <c r="KK36" s="189"/>
      <c r="KL36" s="189"/>
      <c r="KM36" s="189"/>
      <c r="KN36" s="189"/>
      <c r="KO36" s="189"/>
      <c r="KP36" s="189"/>
      <c r="KQ36" s="189"/>
      <c r="KR36" s="189"/>
      <c r="KS36" s="189">
        <f t="shared" si="3"/>
        <v>0</v>
      </c>
      <c r="KT36" s="189"/>
      <c r="KU36" s="189"/>
      <c r="KV36" s="189"/>
      <c r="KW36" s="189"/>
      <c r="KX36" s="189"/>
      <c r="KY36" s="189"/>
      <c r="KZ36" s="189"/>
      <c r="LA36" s="189"/>
      <c r="LB36" s="189">
        <f t="shared" si="4"/>
        <v>0</v>
      </c>
      <c r="LC36" s="189"/>
      <c r="LD36" s="189"/>
      <c r="LE36" s="189"/>
      <c r="LF36" s="189"/>
      <c r="LG36" s="189"/>
      <c r="LH36" s="189"/>
      <c r="LI36" s="189"/>
      <c r="LJ36" s="189"/>
      <c r="LK36" s="189">
        <f t="shared" si="5"/>
        <v>0</v>
      </c>
      <c r="LL36" s="189"/>
      <c r="LM36" s="189"/>
      <c r="LN36" s="189"/>
      <c r="LO36" s="189"/>
      <c r="LP36" s="189"/>
      <c r="LQ36" s="189"/>
      <c r="LR36" s="189"/>
      <c r="LS36" s="189"/>
      <c r="LT36" s="189">
        <f t="shared" si="6"/>
        <v>0</v>
      </c>
      <c r="LU36" s="189"/>
      <c r="LV36" s="189"/>
      <c r="LW36" s="189"/>
      <c r="LX36" s="189"/>
      <c r="LY36" s="189"/>
      <c r="LZ36" s="189"/>
      <c r="MA36" s="189"/>
      <c r="MB36" s="189"/>
      <c r="MC36" s="189">
        <f t="shared" si="7"/>
        <v>0</v>
      </c>
      <c r="MD36" s="189"/>
      <c r="ME36" s="189"/>
      <c r="MF36" s="189"/>
      <c r="MG36" s="189"/>
      <c r="MH36" s="189"/>
      <c r="MI36" s="189"/>
      <c r="MJ36" s="189"/>
      <c r="MK36" s="189"/>
      <c r="ML36" s="189">
        <f t="shared" si="8"/>
        <v>0</v>
      </c>
      <c r="MM36" s="189"/>
      <c r="MN36" s="189"/>
      <c r="MO36" s="189"/>
      <c r="MP36" s="189"/>
      <c r="MQ36" s="189"/>
      <c r="MR36" s="189"/>
      <c r="MS36" s="189"/>
      <c r="MT36" s="189"/>
      <c r="MU36" s="189">
        <f t="shared" si="61"/>
        <v>0</v>
      </c>
      <c r="MV36" s="189"/>
      <c r="MW36" s="189"/>
      <c r="MX36" s="189"/>
      <c r="MY36" s="189"/>
      <c r="MZ36" s="189"/>
      <c r="NA36" s="189"/>
      <c r="NB36" s="189"/>
      <c r="NC36" s="189"/>
      <c r="ND36" s="189">
        <f t="shared" si="9"/>
        <v>0</v>
      </c>
      <c r="NE36" s="189"/>
      <c r="NF36" s="189"/>
      <c r="NG36" s="189"/>
      <c r="NH36" s="189"/>
      <c r="NI36" s="189"/>
      <c r="NJ36" s="189"/>
      <c r="NK36" s="189"/>
      <c r="NL36" s="189"/>
      <c r="NM36" s="189">
        <f t="shared" si="10"/>
        <v>0</v>
      </c>
      <c r="NN36" s="189"/>
      <c r="NO36" s="189"/>
      <c r="NP36" s="189"/>
      <c r="NQ36" s="189"/>
      <c r="NR36" s="189"/>
      <c r="NS36" s="189"/>
      <c r="NT36" s="189"/>
      <c r="NU36" s="189"/>
      <c r="NV36" s="189">
        <f t="shared" si="11"/>
        <v>0</v>
      </c>
      <c r="NW36" s="189"/>
      <c r="NX36" s="189"/>
      <c r="NY36" s="189"/>
      <c r="NZ36" s="189"/>
      <c r="OA36" s="189"/>
      <c r="OB36" s="189"/>
      <c r="OC36" s="189"/>
      <c r="OD36" s="189"/>
      <c r="OE36" s="189">
        <f t="shared" si="12"/>
        <v>0</v>
      </c>
      <c r="OF36" s="189"/>
      <c r="OG36" s="189"/>
      <c r="OH36" s="189"/>
      <c r="OI36" s="189"/>
      <c r="OJ36" s="189"/>
      <c r="OK36" s="189"/>
      <c r="OL36" s="189"/>
      <c r="OM36" s="189"/>
      <c r="ON36" s="189">
        <f t="shared" si="13"/>
        <v>0</v>
      </c>
      <c r="OO36" s="189"/>
      <c r="OP36" s="189"/>
      <c r="OQ36" s="189"/>
      <c r="OR36" s="189"/>
      <c r="OS36" s="189"/>
      <c r="OT36" s="189"/>
      <c r="OU36" s="189"/>
      <c r="OV36" s="189"/>
      <c r="OW36" s="189">
        <f t="shared" si="14"/>
        <v>0</v>
      </c>
      <c r="OX36" s="189"/>
      <c r="OY36" s="189"/>
      <c r="OZ36" s="189"/>
      <c r="PA36" s="189"/>
      <c r="PB36" s="189"/>
      <c r="PC36" s="189"/>
      <c r="PD36" s="189"/>
      <c r="PE36" s="189"/>
      <c r="PF36" s="189">
        <f t="shared" si="15"/>
        <v>0</v>
      </c>
      <c r="PG36" s="189"/>
      <c r="PH36" s="189"/>
      <c r="PI36" s="189"/>
      <c r="PJ36" s="189"/>
      <c r="PK36" s="189"/>
      <c r="PL36" s="189"/>
      <c r="PM36" s="189"/>
      <c r="PN36" s="189"/>
      <c r="PO36" s="189">
        <f t="shared" si="16"/>
        <v>0</v>
      </c>
      <c r="PP36" s="189"/>
      <c r="PQ36" s="189"/>
      <c r="PR36" s="189"/>
      <c r="PS36" s="189"/>
      <c r="PT36" s="189"/>
      <c r="PU36" s="189"/>
      <c r="PV36" s="189"/>
      <c r="PW36" s="189"/>
      <c r="PX36" s="189">
        <f t="shared" si="17"/>
        <v>0</v>
      </c>
      <c r="PY36" s="189"/>
      <c r="PZ36" s="189"/>
      <c r="QA36" s="189"/>
      <c r="QB36" s="189"/>
      <c r="QC36" s="189"/>
      <c r="QD36" s="189"/>
      <c r="QE36" s="189"/>
      <c r="QF36" s="189"/>
      <c r="QG36" s="189">
        <f t="shared" si="18"/>
        <v>0</v>
      </c>
      <c r="QH36" s="189"/>
      <c r="QI36" s="189"/>
      <c r="QJ36" s="189"/>
      <c r="QK36" s="189"/>
      <c r="QL36" s="189"/>
      <c r="QM36" s="189"/>
      <c r="QN36" s="189"/>
      <c r="QO36" s="189"/>
      <c r="QP36" s="189">
        <f t="shared" si="19"/>
        <v>0</v>
      </c>
      <c r="QQ36" s="189"/>
      <c r="QR36" s="189"/>
      <c r="QS36" s="189"/>
      <c r="QT36" s="189"/>
      <c r="QU36" s="189"/>
      <c r="QV36" s="189"/>
      <c r="QW36" s="189"/>
      <c r="QX36" s="189"/>
      <c r="QY36" s="189">
        <f t="shared" si="20"/>
        <v>0</v>
      </c>
      <c r="QZ36" s="189"/>
      <c r="RA36" s="189"/>
      <c r="RB36" s="189"/>
      <c r="RC36" s="189"/>
      <c r="RD36" s="189"/>
      <c r="RE36" s="189"/>
      <c r="RF36" s="189"/>
      <c r="RG36" s="189"/>
      <c r="RH36" s="189">
        <f t="shared" si="21"/>
        <v>0</v>
      </c>
      <c r="RI36" s="189"/>
      <c r="RJ36" s="189"/>
      <c r="RK36" s="189"/>
      <c r="RL36" s="189"/>
      <c r="RM36" s="189"/>
      <c r="RN36" s="189"/>
      <c r="RO36" s="189"/>
      <c r="RP36" s="189"/>
      <c r="RQ36" s="189">
        <f t="shared" si="22"/>
        <v>0</v>
      </c>
      <c r="RR36" s="189"/>
      <c r="RS36" s="189"/>
      <c r="RT36" s="189"/>
      <c r="RU36" s="189"/>
      <c r="RV36" s="189"/>
      <c r="RW36" s="189"/>
      <c r="RX36" s="189"/>
      <c r="RY36" s="189"/>
      <c r="RZ36" s="189">
        <f t="shared" si="23"/>
        <v>0</v>
      </c>
      <c r="SA36" s="189"/>
      <c r="SB36" s="189"/>
      <c r="SC36" s="189"/>
      <c r="SD36" s="189"/>
      <c r="SE36" s="189"/>
      <c r="SF36" s="189"/>
      <c r="SG36" s="189"/>
      <c r="SH36" s="189"/>
      <c r="SI36" s="189">
        <f t="shared" si="24"/>
        <v>0</v>
      </c>
      <c r="SJ36" s="189"/>
      <c r="SK36" s="189"/>
      <c r="SL36" s="189"/>
      <c r="SM36" s="189"/>
      <c r="SN36" s="189"/>
      <c r="SO36" s="189"/>
      <c r="SP36" s="189"/>
      <c r="SQ36" s="189"/>
      <c r="SR36" s="189">
        <f t="shared" si="25"/>
        <v>0</v>
      </c>
      <c r="SS36" s="189"/>
      <c r="ST36" s="189"/>
      <c r="SU36" s="189"/>
      <c r="SV36" s="189"/>
      <c r="SW36" s="189"/>
      <c r="SX36" s="189"/>
      <c r="SY36" s="189"/>
      <c r="SZ36" s="189"/>
      <c r="TA36" s="189">
        <f t="shared" si="26"/>
        <v>0</v>
      </c>
      <c r="TB36" s="189"/>
      <c r="TC36" s="189"/>
      <c r="TD36" s="189"/>
      <c r="TE36" s="189"/>
      <c r="TF36" s="189"/>
      <c r="TG36" s="189"/>
      <c r="TH36" s="189"/>
      <c r="TI36" s="189"/>
      <c r="TJ36" s="189">
        <f t="shared" si="27"/>
        <v>0</v>
      </c>
      <c r="TK36" s="189"/>
      <c r="TL36" s="189"/>
      <c r="TM36" s="189"/>
      <c r="TN36" s="189"/>
      <c r="TO36" s="189"/>
      <c r="TP36" s="189"/>
      <c r="TQ36" s="189"/>
      <c r="TR36" s="189"/>
      <c r="TS36" s="189">
        <f t="shared" si="28"/>
        <v>0</v>
      </c>
      <c r="TT36" s="189"/>
      <c r="TU36" s="189"/>
      <c r="TV36" s="189"/>
      <c r="TW36" s="189"/>
      <c r="TX36" s="189"/>
      <c r="TY36" s="189"/>
      <c r="TZ36" s="189"/>
      <c r="UA36" s="189"/>
      <c r="UB36" s="189">
        <f t="shared" si="29"/>
        <v>0</v>
      </c>
      <c r="UC36" s="189"/>
      <c r="UD36" s="189"/>
      <c r="UE36" s="189"/>
      <c r="UF36" s="189"/>
      <c r="UG36" s="189"/>
      <c r="UH36" s="189"/>
      <c r="UI36" s="189"/>
      <c r="UJ36" s="189"/>
    </row>
    <row r="37" spans="1:556" x14ac:dyDescent="0.2">
      <c r="A37" s="186" t="s">
        <v>460</v>
      </c>
      <c r="B37" s="125"/>
      <c r="C37" s="187" t="s">
        <v>460</v>
      </c>
      <c r="D37" s="187"/>
      <c r="E37" s="126"/>
      <c r="F37" s="187" t="s">
        <v>460</v>
      </c>
      <c r="G37" s="187"/>
      <c r="H37" s="126"/>
      <c r="I37" s="187" t="s">
        <v>460</v>
      </c>
      <c r="J37" s="187"/>
      <c r="K37" s="126"/>
      <c r="L37" s="187" t="s">
        <v>460</v>
      </c>
      <c r="M37" s="187"/>
      <c r="N37" s="126"/>
      <c r="O37" s="187" t="s">
        <v>460</v>
      </c>
      <c r="P37" s="187"/>
      <c r="Q37" s="126"/>
      <c r="R37" s="187" t="s">
        <v>460</v>
      </c>
      <c r="S37" s="187"/>
      <c r="T37" s="126"/>
      <c r="U37" s="187" t="s">
        <v>460</v>
      </c>
      <c r="V37" s="187"/>
      <c r="W37" s="126"/>
      <c r="X37" s="187" t="s">
        <v>460</v>
      </c>
      <c r="Y37" s="187"/>
      <c r="Z37" s="126"/>
      <c r="AA37" s="187" t="s">
        <v>460</v>
      </c>
      <c r="AB37" s="187"/>
      <c r="AC37" s="126"/>
      <c r="AD37" s="187" t="s">
        <v>460</v>
      </c>
      <c r="AE37" s="187"/>
      <c r="AF37" s="126"/>
      <c r="AG37" s="188"/>
      <c r="AH37" s="188"/>
      <c r="AI37" s="173">
        <f t="shared" si="62"/>
        <v>0</v>
      </c>
      <c r="AJ37" s="187"/>
      <c r="AK37" s="144" t="s">
        <v>460</v>
      </c>
      <c r="AL37" s="144" t="s">
        <v>460</v>
      </c>
      <c r="AM37" s="144" t="s">
        <v>460</v>
      </c>
      <c r="AN37" s="144" t="s">
        <v>460</v>
      </c>
      <c r="AO37" s="144" t="s">
        <v>460</v>
      </c>
      <c r="AP37" s="144" t="s">
        <v>460</v>
      </c>
      <c r="AQ37" s="144" t="s">
        <v>460</v>
      </c>
      <c r="AR37" s="144" t="s">
        <v>460</v>
      </c>
      <c r="AS37" s="144" t="s">
        <v>460</v>
      </c>
      <c r="AT37" s="144" t="s">
        <v>460</v>
      </c>
      <c r="AU37" s="144" t="s">
        <v>460</v>
      </c>
      <c r="AV37" s="144" t="s">
        <v>460</v>
      </c>
      <c r="AW37" s="144" t="s">
        <v>460</v>
      </c>
      <c r="AX37" s="144" t="s">
        <v>460</v>
      </c>
      <c r="AY37" s="144" t="s">
        <v>460</v>
      </c>
      <c r="AZ37" s="144" t="s">
        <v>460</v>
      </c>
      <c r="BA37" s="144" t="s">
        <v>460</v>
      </c>
      <c r="BB37" s="144" t="s">
        <v>460</v>
      </c>
      <c r="BC37" s="144" t="s">
        <v>460</v>
      </c>
      <c r="BD37" s="144" t="s">
        <v>460</v>
      </c>
      <c r="BE37" s="144" t="s">
        <v>460</v>
      </c>
      <c r="BF37" s="144" t="s">
        <v>460</v>
      </c>
      <c r="BG37" s="144" t="s">
        <v>460</v>
      </c>
      <c r="BH37" s="144" t="s">
        <v>460</v>
      </c>
      <c r="BI37" s="144" t="s">
        <v>460</v>
      </c>
      <c r="BJ37" s="144" t="s">
        <v>460</v>
      </c>
      <c r="BK37" s="144" t="s">
        <v>460</v>
      </c>
      <c r="BL37" s="144" t="s">
        <v>460</v>
      </c>
      <c r="BM37" s="144" t="s">
        <v>460</v>
      </c>
      <c r="BN37" s="144" t="s">
        <v>460</v>
      </c>
      <c r="BO37" s="144" t="s">
        <v>460</v>
      </c>
      <c r="BP37" s="144" t="s">
        <v>460</v>
      </c>
      <c r="BQ37" s="144" t="s">
        <v>460</v>
      </c>
      <c r="BR37" s="144" t="s">
        <v>460</v>
      </c>
      <c r="BS37" s="144" t="s">
        <v>460</v>
      </c>
      <c r="BT37" s="144" t="s">
        <v>460</v>
      </c>
      <c r="BU37" s="144" t="s">
        <v>460</v>
      </c>
      <c r="BV37" s="144" t="s">
        <v>460</v>
      </c>
      <c r="BW37" s="144" t="s">
        <v>460</v>
      </c>
      <c r="BX37" s="144" t="s">
        <v>460</v>
      </c>
      <c r="BY37" s="144" t="s">
        <v>460</v>
      </c>
      <c r="BZ37" s="144" t="s">
        <v>460</v>
      </c>
      <c r="CA37" s="144" t="s">
        <v>460</v>
      </c>
      <c r="CB37" s="144" t="s">
        <v>460</v>
      </c>
      <c r="CC37" s="144" t="s">
        <v>460</v>
      </c>
      <c r="CD37" s="144" t="s">
        <v>460</v>
      </c>
      <c r="CE37" s="144" t="s">
        <v>460</v>
      </c>
      <c r="CF37" s="144" t="s">
        <v>460</v>
      </c>
      <c r="CG37" s="144" t="s">
        <v>460</v>
      </c>
      <c r="CH37" s="144" t="s">
        <v>460</v>
      </c>
      <c r="CI37" s="144" t="s">
        <v>460</v>
      </c>
      <c r="CJ37" s="144" t="s">
        <v>460</v>
      </c>
      <c r="CK37" s="189">
        <f t="shared" si="31"/>
        <v>0</v>
      </c>
      <c r="CL37" s="189">
        <f t="shared" si="32"/>
        <v>0</v>
      </c>
      <c r="CM37" s="189">
        <f t="shared" si="33"/>
        <v>0</v>
      </c>
      <c r="CN37" s="189">
        <f t="shared" si="34"/>
        <v>0</v>
      </c>
      <c r="CO37" s="189">
        <f t="shared" si="35"/>
        <v>0</v>
      </c>
      <c r="CP37" s="189">
        <f t="shared" si="36"/>
        <v>0</v>
      </c>
      <c r="CQ37" s="189">
        <f t="shared" si="37"/>
        <v>0</v>
      </c>
      <c r="CR37" s="189">
        <f t="shared" si="38"/>
        <v>0</v>
      </c>
      <c r="CS37" s="189">
        <f t="shared" si="39"/>
        <v>0</v>
      </c>
      <c r="CT37" s="189">
        <f t="shared" si="40"/>
        <v>0</v>
      </c>
      <c r="CU37" s="189"/>
      <c r="CV37" s="189"/>
      <c r="CW37" s="189"/>
      <c r="CX37" s="189"/>
      <c r="CY37" s="189"/>
      <c r="CZ37" s="189"/>
      <c r="DA37" s="189"/>
      <c r="DB37" s="189"/>
      <c r="DC37" s="189">
        <f t="shared" si="41"/>
        <v>0</v>
      </c>
      <c r="DD37" s="189"/>
      <c r="DE37" s="189"/>
      <c r="DF37" s="189"/>
      <c r="DG37" s="189"/>
      <c r="DH37" s="189"/>
      <c r="DI37" s="189"/>
      <c r="DJ37" s="189"/>
      <c r="DK37" s="189"/>
      <c r="DL37" s="189">
        <f t="shared" si="42"/>
        <v>0</v>
      </c>
      <c r="DM37" s="189"/>
      <c r="DN37" s="189"/>
      <c r="DO37" s="189"/>
      <c r="DP37" s="189"/>
      <c r="DQ37" s="189"/>
      <c r="DR37" s="189"/>
      <c r="DS37" s="189"/>
      <c r="DT37" s="189"/>
      <c r="DU37" s="189">
        <f t="shared" si="43"/>
        <v>0</v>
      </c>
      <c r="DV37" s="189"/>
      <c r="DW37" s="189"/>
      <c r="DX37" s="189"/>
      <c r="DY37" s="189"/>
      <c r="DZ37" s="189"/>
      <c r="EA37" s="189"/>
      <c r="EB37" s="189"/>
      <c r="EC37" s="189"/>
      <c r="ED37" s="189">
        <f t="shared" si="44"/>
        <v>0</v>
      </c>
      <c r="EE37" s="189"/>
      <c r="EF37" s="189"/>
      <c r="EG37" s="189"/>
      <c r="EH37" s="189"/>
      <c r="EI37" s="189"/>
      <c r="EJ37" s="189"/>
      <c r="EK37" s="189"/>
      <c r="EL37" s="189"/>
      <c r="EM37" s="189">
        <f t="shared" si="45"/>
        <v>0</v>
      </c>
      <c r="EN37" s="189"/>
      <c r="EO37" s="189"/>
      <c r="EP37" s="189"/>
      <c r="EQ37" s="189"/>
      <c r="ER37" s="189"/>
      <c r="ES37" s="189"/>
      <c r="ET37" s="189"/>
      <c r="EU37" s="189"/>
      <c r="EV37" s="189">
        <f t="shared" si="46"/>
        <v>0</v>
      </c>
      <c r="EW37" s="189"/>
      <c r="EX37" s="189"/>
      <c r="EY37" s="189"/>
      <c r="EZ37" s="189"/>
      <c r="FA37" s="189"/>
      <c r="FB37" s="189"/>
      <c r="FC37" s="189"/>
      <c r="FD37" s="189"/>
      <c r="FE37" s="189">
        <f t="shared" si="47"/>
        <v>0</v>
      </c>
      <c r="FF37" s="189"/>
      <c r="FG37" s="189"/>
      <c r="FH37" s="189"/>
      <c r="FI37" s="189"/>
      <c r="FJ37" s="189"/>
      <c r="FK37" s="189"/>
      <c r="FL37" s="189"/>
      <c r="FM37" s="189"/>
      <c r="FN37" s="189">
        <f t="shared" si="48"/>
        <v>0</v>
      </c>
      <c r="FO37" s="189"/>
      <c r="FP37" s="189"/>
      <c r="FQ37" s="189"/>
      <c r="FR37" s="189"/>
      <c r="FS37" s="189"/>
      <c r="FT37" s="189"/>
      <c r="FU37" s="189"/>
      <c r="FV37" s="189"/>
      <c r="FW37" s="189">
        <f t="shared" si="49"/>
        <v>0</v>
      </c>
      <c r="FX37" s="189"/>
      <c r="FY37" s="189"/>
      <c r="FZ37" s="189"/>
      <c r="GA37" s="189"/>
      <c r="GB37" s="189"/>
      <c r="GC37" s="189"/>
      <c r="GD37" s="189"/>
      <c r="GE37" s="189"/>
      <c r="GF37" s="189">
        <f t="shared" si="50"/>
        <v>0</v>
      </c>
      <c r="GG37" s="189"/>
      <c r="GH37" s="189"/>
      <c r="GI37" s="189"/>
      <c r="GJ37" s="189"/>
      <c r="GK37" s="189"/>
      <c r="GL37" s="189"/>
      <c r="GM37" s="189"/>
      <c r="GN37" s="189"/>
      <c r="GO37" s="189">
        <f t="shared" si="51"/>
        <v>0</v>
      </c>
      <c r="GP37" s="189"/>
      <c r="GQ37" s="189"/>
      <c r="GR37" s="189"/>
      <c r="GS37" s="189"/>
      <c r="GT37" s="189"/>
      <c r="GU37" s="189"/>
      <c r="GV37" s="189"/>
      <c r="GW37" s="189"/>
      <c r="GX37" s="189">
        <f t="shared" si="52"/>
        <v>0</v>
      </c>
      <c r="GY37" s="189"/>
      <c r="GZ37" s="189"/>
      <c r="HA37" s="189"/>
      <c r="HB37" s="189"/>
      <c r="HC37" s="189"/>
      <c r="HD37" s="189"/>
      <c r="HE37" s="189"/>
      <c r="HF37" s="189"/>
      <c r="HG37" s="189">
        <f t="shared" si="53"/>
        <v>0</v>
      </c>
      <c r="HH37" s="189"/>
      <c r="HI37" s="189"/>
      <c r="HJ37" s="189"/>
      <c r="HK37" s="189"/>
      <c r="HL37" s="189"/>
      <c r="HM37" s="189"/>
      <c r="HN37" s="189"/>
      <c r="HO37" s="189"/>
      <c r="HP37" s="189">
        <f t="shared" si="54"/>
        <v>0</v>
      </c>
      <c r="HQ37" s="189"/>
      <c r="HR37" s="189"/>
      <c r="HS37" s="189"/>
      <c r="HT37" s="189"/>
      <c r="HU37" s="189"/>
      <c r="HV37" s="189"/>
      <c r="HW37" s="189"/>
      <c r="HX37" s="189"/>
      <c r="HY37" s="189">
        <f t="shared" si="55"/>
        <v>0</v>
      </c>
      <c r="HZ37" s="189"/>
      <c r="IA37" s="189"/>
      <c r="IB37" s="189"/>
      <c r="IC37" s="189"/>
      <c r="ID37" s="189"/>
      <c r="IE37" s="189"/>
      <c r="IF37" s="189"/>
      <c r="IG37" s="189"/>
      <c r="IH37" s="189">
        <f t="shared" si="56"/>
        <v>0</v>
      </c>
      <c r="II37" s="189"/>
      <c r="IJ37" s="189"/>
      <c r="IK37" s="189"/>
      <c r="IL37" s="189"/>
      <c r="IM37" s="189"/>
      <c r="IN37" s="189"/>
      <c r="IO37" s="189"/>
      <c r="IP37" s="189"/>
      <c r="IQ37" s="189">
        <f t="shared" si="57"/>
        <v>0</v>
      </c>
      <c r="IR37" s="189"/>
      <c r="IS37" s="189"/>
      <c r="IT37" s="189"/>
      <c r="IU37" s="189"/>
      <c r="IV37" s="189"/>
      <c r="IW37" s="189"/>
      <c r="IX37" s="189"/>
      <c r="IY37" s="189"/>
      <c r="IZ37" s="189">
        <f t="shared" si="58"/>
        <v>0</v>
      </c>
      <c r="JA37" s="189"/>
      <c r="JB37" s="189"/>
      <c r="JC37" s="189"/>
      <c r="JD37" s="189"/>
      <c r="JE37" s="189"/>
      <c r="JF37" s="189"/>
      <c r="JG37" s="189"/>
      <c r="JH37" s="189"/>
      <c r="JI37" s="189">
        <f t="shared" si="59"/>
        <v>0</v>
      </c>
      <c r="JJ37" s="189"/>
      <c r="JK37" s="189"/>
      <c r="JL37" s="189"/>
      <c r="JM37" s="189"/>
      <c r="JN37" s="189"/>
      <c r="JO37" s="189"/>
      <c r="JP37" s="189"/>
      <c r="JQ37" s="189"/>
      <c r="JR37" s="189">
        <f t="shared" si="60"/>
        <v>0</v>
      </c>
      <c r="JS37" s="189"/>
      <c r="JT37" s="189"/>
      <c r="JU37" s="189"/>
      <c r="JV37" s="189"/>
      <c r="JW37" s="189"/>
      <c r="JX37" s="189"/>
      <c r="JY37" s="189"/>
      <c r="JZ37" s="189"/>
      <c r="KA37" s="189">
        <f t="shared" si="1"/>
        <v>0</v>
      </c>
      <c r="KB37" s="189"/>
      <c r="KC37" s="189"/>
      <c r="KD37" s="189"/>
      <c r="KE37" s="189"/>
      <c r="KF37" s="189"/>
      <c r="KG37" s="189"/>
      <c r="KH37" s="189"/>
      <c r="KI37" s="189"/>
      <c r="KJ37" s="189">
        <f t="shared" si="2"/>
        <v>0</v>
      </c>
      <c r="KK37" s="189"/>
      <c r="KL37" s="189"/>
      <c r="KM37" s="189"/>
      <c r="KN37" s="189"/>
      <c r="KO37" s="189"/>
      <c r="KP37" s="189"/>
      <c r="KQ37" s="189"/>
      <c r="KR37" s="189"/>
      <c r="KS37" s="189">
        <f t="shared" si="3"/>
        <v>0</v>
      </c>
      <c r="KT37" s="189"/>
      <c r="KU37" s="189"/>
      <c r="KV37" s="189"/>
      <c r="KW37" s="189"/>
      <c r="KX37" s="189"/>
      <c r="KY37" s="189"/>
      <c r="KZ37" s="189"/>
      <c r="LA37" s="189"/>
      <c r="LB37" s="189">
        <f t="shared" si="4"/>
        <v>0</v>
      </c>
      <c r="LC37" s="189"/>
      <c r="LD37" s="189"/>
      <c r="LE37" s="189"/>
      <c r="LF37" s="189"/>
      <c r="LG37" s="189"/>
      <c r="LH37" s="189"/>
      <c r="LI37" s="189"/>
      <c r="LJ37" s="189"/>
      <c r="LK37" s="189">
        <f t="shared" si="5"/>
        <v>0</v>
      </c>
      <c r="LL37" s="189"/>
      <c r="LM37" s="189"/>
      <c r="LN37" s="189"/>
      <c r="LO37" s="189"/>
      <c r="LP37" s="189"/>
      <c r="LQ37" s="189"/>
      <c r="LR37" s="189"/>
      <c r="LS37" s="189"/>
      <c r="LT37" s="189">
        <f t="shared" si="6"/>
        <v>0</v>
      </c>
      <c r="LU37" s="189"/>
      <c r="LV37" s="189"/>
      <c r="LW37" s="189"/>
      <c r="LX37" s="189"/>
      <c r="LY37" s="189"/>
      <c r="LZ37" s="189"/>
      <c r="MA37" s="189"/>
      <c r="MB37" s="189"/>
      <c r="MC37" s="189">
        <f t="shared" si="7"/>
        <v>0</v>
      </c>
      <c r="MD37" s="189"/>
      <c r="ME37" s="189"/>
      <c r="MF37" s="189"/>
      <c r="MG37" s="189"/>
      <c r="MH37" s="189"/>
      <c r="MI37" s="189"/>
      <c r="MJ37" s="189"/>
      <c r="MK37" s="189"/>
      <c r="ML37" s="189">
        <f t="shared" si="8"/>
        <v>0</v>
      </c>
      <c r="MM37" s="189"/>
      <c r="MN37" s="189"/>
      <c r="MO37" s="189"/>
      <c r="MP37" s="189"/>
      <c r="MQ37" s="189"/>
      <c r="MR37" s="189"/>
      <c r="MS37" s="189"/>
      <c r="MT37" s="189"/>
      <c r="MU37" s="189">
        <f t="shared" si="61"/>
        <v>0</v>
      </c>
      <c r="MV37" s="189"/>
      <c r="MW37" s="189"/>
      <c r="MX37" s="189"/>
      <c r="MY37" s="189"/>
      <c r="MZ37" s="189"/>
      <c r="NA37" s="189"/>
      <c r="NB37" s="189"/>
      <c r="NC37" s="189"/>
      <c r="ND37" s="189">
        <f t="shared" si="9"/>
        <v>0</v>
      </c>
      <c r="NE37" s="189"/>
      <c r="NF37" s="189"/>
      <c r="NG37" s="189"/>
      <c r="NH37" s="189"/>
      <c r="NI37" s="189"/>
      <c r="NJ37" s="189"/>
      <c r="NK37" s="189"/>
      <c r="NL37" s="189"/>
      <c r="NM37" s="189">
        <f t="shared" si="10"/>
        <v>0</v>
      </c>
      <c r="NN37" s="189"/>
      <c r="NO37" s="189"/>
      <c r="NP37" s="189"/>
      <c r="NQ37" s="189"/>
      <c r="NR37" s="189"/>
      <c r="NS37" s="189"/>
      <c r="NT37" s="189"/>
      <c r="NU37" s="189"/>
      <c r="NV37" s="189">
        <f t="shared" si="11"/>
        <v>0</v>
      </c>
      <c r="NW37" s="189"/>
      <c r="NX37" s="189"/>
      <c r="NY37" s="189"/>
      <c r="NZ37" s="189"/>
      <c r="OA37" s="189"/>
      <c r="OB37" s="189"/>
      <c r="OC37" s="189"/>
      <c r="OD37" s="189"/>
      <c r="OE37" s="189">
        <f t="shared" si="12"/>
        <v>0</v>
      </c>
      <c r="OF37" s="189"/>
      <c r="OG37" s="189"/>
      <c r="OH37" s="189"/>
      <c r="OI37" s="189"/>
      <c r="OJ37" s="189"/>
      <c r="OK37" s="189"/>
      <c r="OL37" s="189"/>
      <c r="OM37" s="189"/>
      <c r="ON37" s="189">
        <f t="shared" si="13"/>
        <v>0</v>
      </c>
      <c r="OO37" s="189"/>
      <c r="OP37" s="189"/>
      <c r="OQ37" s="189"/>
      <c r="OR37" s="189"/>
      <c r="OS37" s="189"/>
      <c r="OT37" s="189"/>
      <c r="OU37" s="189"/>
      <c r="OV37" s="189"/>
      <c r="OW37" s="189">
        <f t="shared" si="14"/>
        <v>0</v>
      </c>
      <c r="OX37" s="189"/>
      <c r="OY37" s="189"/>
      <c r="OZ37" s="189"/>
      <c r="PA37" s="189"/>
      <c r="PB37" s="189"/>
      <c r="PC37" s="189"/>
      <c r="PD37" s="189"/>
      <c r="PE37" s="189"/>
      <c r="PF37" s="189">
        <f t="shared" si="15"/>
        <v>0</v>
      </c>
      <c r="PG37" s="189"/>
      <c r="PH37" s="189"/>
      <c r="PI37" s="189"/>
      <c r="PJ37" s="189"/>
      <c r="PK37" s="189"/>
      <c r="PL37" s="189"/>
      <c r="PM37" s="189"/>
      <c r="PN37" s="189"/>
      <c r="PO37" s="189">
        <f t="shared" si="16"/>
        <v>0</v>
      </c>
      <c r="PP37" s="189"/>
      <c r="PQ37" s="189"/>
      <c r="PR37" s="189"/>
      <c r="PS37" s="189"/>
      <c r="PT37" s="189"/>
      <c r="PU37" s="189"/>
      <c r="PV37" s="189"/>
      <c r="PW37" s="189"/>
      <c r="PX37" s="189">
        <f t="shared" si="17"/>
        <v>0</v>
      </c>
      <c r="PY37" s="189"/>
      <c r="PZ37" s="189"/>
      <c r="QA37" s="189"/>
      <c r="QB37" s="189"/>
      <c r="QC37" s="189"/>
      <c r="QD37" s="189"/>
      <c r="QE37" s="189"/>
      <c r="QF37" s="189"/>
      <c r="QG37" s="189">
        <f t="shared" si="18"/>
        <v>0</v>
      </c>
      <c r="QH37" s="189"/>
      <c r="QI37" s="189"/>
      <c r="QJ37" s="189"/>
      <c r="QK37" s="189"/>
      <c r="QL37" s="189"/>
      <c r="QM37" s="189"/>
      <c r="QN37" s="189"/>
      <c r="QO37" s="189"/>
      <c r="QP37" s="189">
        <f t="shared" si="19"/>
        <v>0</v>
      </c>
      <c r="QQ37" s="189"/>
      <c r="QR37" s="189"/>
      <c r="QS37" s="189"/>
      <c r="QT37" s="189"/>
      <c r="QU37" s="189"/>
      <c r="QV37" s="189"/>
      <c r="QW37" s="189"/>
      <c r="QX37" s="189"/>
      <c r="QY37" s="189">
        <f t="shared" si="20"/>
        <v>0</v>
      </c>
      <c r="QZ37" s="189"/>
      <c r="RA37" s="189"/>
      <c r="RB37" s="189"/>
      <c r="RC37" s="189"/>
      <c r="RD37" s="189"/>
      <c r="RE37" s="189"/>
      <c r="RF37" s="189"/>
      <c r="RG37" s="189"/>
      <c r="RH37" s="189">
        <f t="shared" si="21"/>
        <v>0</v>
      </c>
      <c r="RI37" s="189"/>
      <c r="RJ37" s="189"/>
      <c r="RK37" s="189"/>
      <c r="RL37" s="189"/>
      <c r="RM37" s="189"/>
      <c r="RN37" s="189"/>
      <c r="RO37" s="189"/>
      <c r="RP37" s="189"/>
      <c r="RQ37" s="189">
        <f t="shared" si="22"/>
        <v>0</v>
      </c>
      <c r="RR37" s="189"/>
      <c r="RS37" s="189"/>
      <c r="RT37" s="189"/>
      <c r="RU37" s="189"/>
      <c r="RV37" s="189"/>
      <c r="RW37" s="189"/>
      <c r="RX37" s="189"/>
      <c r="RY37" s="189"/>
      <c r="RZ37" s="189">
        <f t="shared" si="23"/>
        <v>0</v>
      </c>
      <c r="SA37" s="189"/>
      <c r="SB37" s="189"/>
      <c r="SC37" s="189"/>
      <c r="SD37" s="189"/>
      <c r="SE37" s="189"/>
      <c r="SF37" s="189"/>
      <c r="SG37" s="189"/>
      <c r="SH37" s="189"/>
      <c r="SI37" s="189">
        <f t="shared" si="24"/>
        <v>0</v>
      </c>
      <c r="SJ37" s="189"/>
      <c r="SK37" s="189"/>
      <c r="SL37" s="189"/>
      <c r="SM37" s="189"/>
      <c r="SN37" s="189"/>
      <c r="SO37" s="189"/>
      <c r="SP37" s="189"/>
      <c r="SQ37" s="189"/>
      <c r="SR37" s="189">
        <f t="shared" si="25"/>
        <v>0</v>
      </c>
      <c r="SS37" s="189"/>
      <c r="ST37" s="189"/>
      <c r="SU37" s="189"/>
      <c r="SV37" s="189"/>
      <c r="SW37" s="189"/>
      <c r="SX37" s="189"/>
      <c r="SY37" s="189"/>
      <c r="SZ37" s="189"/>
      <c r="TA37" s="189">
        <f t="shared" si="26"/>
        <v>0</v>
      </c>
      <c r="TB37" s="189"/>
      <c r="TC37" s="189"/>
      <c r="TD37" s="189"/>
      <c r="TE37" s="189"/>
      <c r="TF37" s="189"/>
      <c r="TG37" s="189"/>
      <c r="TH37" s="189"/>
      <c r="TI37" s="189"/>
      <c r="TJ37" s="189">
        <f t="shared" si="27"/>
        <v>0</v>
      </c>
      <c r="TK37" s="189"/>
      <c r="TL37" s="189"/>
      <c r="TM37" s="189"/>
      <c r="TN37" s="189"/>
      <c r="TO37" s="189"/>
      <c r="TP37" s="189"/>
      <c r="TQ37" s="189"/>
      <c r="TR37" s="189"/>
      <c r="TS37" s="189">
        <f t="shared" si="28"/>
        <v>0</v>
      </c>
      <c r="TT37" s="189"/>
      <c r="TU37" s="189"/>
      <c r="TV37" s="189"/>
      <c r="TW37" s="189"/>
      <c r="TX37" s="189"/>
      <c r="TY37" s="189"/>
      <c r="TZ37" s="189"/>
      <c r="UA37" s="189"/>
      <c r="UB37" s="189">
        <f t="shared" si="29"/>
        <v>0</v>
      </c>
      <c r="UC37" s="189"/>
      <c r="UD37" s="189"/>
      <c r="UE37" s="189"/>
      <c r="UF37" s="189"/>
      <c r="UG37" s="189"/>
      <c r="UH37" s="189"/>
      <c r="UI37" s="189"/>
      <c r="UJ37" s="189"/>
    </row>
    <row r="38" spans="1:556" x14ac:dyDescent="0.2">
      <c r="A38" s="186" t="s">
        <v>460</v>
      </c>
      <c r="B38" s="125"/>
      <c r="C38" s="187" t="s">
        <v>460</v>
      </c>
      <c r="D38" s="187"/>
      <c r="E38" s="126"/>
      <c r="F38" s="187" t="s">
        <v>460</v>
      </c>
      <c r="G38" s="187"/>
      <c r="H38" s="126"/>
      <c r="I38" s="187" t="s">
        <v>460</v>
      </c>
      <c r="J38" s="187"/>
      <c r="K38" s="126"/>
      <c r="L38" s="187" t="s">
        <v>460</v>
      </c>
      <c r="M38" s="187"/>
      <c r="N38" s="126"/>
      <c r="O38" s="187" t="s">
        <v>460</v>
      </c>
      <c r="P38" s="187"/>
      <c r="Q38" s="126"/>
      <c r="R38" s="187" t="s">
        <v>460</v>
      </c>
      <c r="S38" s="187"/>
      <c r="T38" s="126"/>
      <c r="U38" s="187" t="s">
        <v>460</v>
      </c>
      <c r="V38" s="187"/>
      <c r="W38" s="126"/>
      <c r="X38" s="187" t="s">
        <v>460</v>
      </c>
      <c r="Y38" s="187"/>
      <c r="Z38" s="126"/>
      <c r="AA38" s="187" t="s">
        <v>460</v>
      </c>
      <c r="AB38" s="187"/>
      <c r="AC38" s="126"/>
      <c r="AD38" s="187" t="s">
        <v>460</v>
      </c>
      <c r="AE38" s="187"/>
      <c r="AF38" s="126"/>
      <c r="AG38" s="188"/>
      <c r="AH38" s="188"/>
      <c r="AI38" s="173">
        <f t="shared" si="62"/>
        <v>0</v>
      </c>
      <c r="AJ38" s="187"/>
      <c r="AK38" s="144" t="s">
        <v>460</v>
      </c>
      <c r="AL38" s="144" t="s">
        <v>460</v>
      </c>
      <c r="AM38" s="144" t="s">
        <v>460</v>
      </c>
      <c r="AN38" s="144" t="s">
        <v>460</v>
      </c>
      <c r="AO38" s="144" t="s">
        <v>460</v>
      </c>
      <c r="AP38" s="144" t="s">
        <v>460</v>
      </c>
      <c r="AQ38" s="144" t="s">
        <v>460</v>
      </c>
      <c r="AR38" s="144" t="s">
        <v>460</v>
      </c>
      <c r="AS38" s="144" t="s">
        <v>460</v>
      </c>
      <c r="AT38" s="144" t="s">
        <v>460</v>
      </c>
      <c r="AU38" s="144" t="s">
        <v>460</v>
      </c>
      <c r="AV38" s="144" t="s">
        <v>460</v>
      </c>
      <c r="AW38" s="144" t="s">
        <v>460</v>
      </c>
      <c r="AX38" s="144" t="s">
        <v>460</v>
      </c>
      <c r="AY38" s="144" t="s">
        <v>460</v>
      </c>
      <c r="AZ38" s="144" t="s">
        <v>460</v>
      </c>
      <c r="BA38" s="144" t="s">
        <v>460</v>
      </c>
      <c r="BB38" s="144" t="s">
        <v>460</v>
      </c>
      <c r="BC38" s="144" t="s">
        <v>460</v>
      </c>
      <c r="BD38" s="144" t="s">
        <v>460</v>
      </c>
      <c r="BE38" s="144" t="s">
        <v>460</v>
      </c>
      <c r="BF38" s="144" t="s">
        <v>460</v>
      </c>
      <c r="BG38" s="144" t="s">
        <v>460</v>
      </c>
      <c r="BH38" s="144" t="s">
        <v>460</v>
      </c>
      <c r="BI38" s="144" t="s">
        <v>460</v>
      </c>
      <c r="BJ38" s="144" t="s">
        <v>460</v>
      </c>
      <c r="BK38" s="144" t="s">
        <v>460</v>
      </c>
      <c r="BL38" s="144" t="s">
        <v>460</v>
      </c>
      <c r="BM38" s="144" t="s">
        <v>460</v>
      </c>
      <c r="BN38" s="144" t="s">
        <v>460</v>
      </c>
      <c r="BO38" s="144" t="s">
        <v>460</v>
      </c>
      <c r="BP38" s="144" t="s">
        <v>460</v>
      </c>
      <c r="BQ38" s="144" t="s">
        <v>460</v>
      </c>
      <c r="BR38" s="144" t="s">
        <v>460</v>
      </c>
      <c r="BS38" s="144" t="s">
        <v>460</v>
      </c>
      <c r="BT38" s="144" t="s">
        <v>460</v>
      </c>
      <c r="BU38" s="144" t="s">
        <v>460</v>
      </c>
      <c r="BV38" s="144" t="s">
        <v>460</v>
      </c>
      <c r="BW38" s="144" t="s">
        <v>460</v>
      </c>
      <c r="BX38" s="144" t="s">
        <v>460</v>
      </c>
      <c r="BY38" s="144" t="s">
        <v>460</v>
      </c>
      <c r="BZ38" s="144" t="s">
        <v>460</v>
      </c>
      <c r="CA38" s="144" t="s">
        <v>460</v>
      </c>
      <c r="CB38" s="144" t="s">
        <v>460</v>
      </c>
      <c r="CC38" s="144" t="s">
        <v>460</v>
      </c>
      <c r="CD38" s="144" t="s">
        <v>460</v>
      </c>
      <c r="CE38" s="144" t="s">
        <v>460</v>
      </c>
      <c r="CF38" s="144" t="s">
        <v>460</v>
      </c>
      <c r="CG38" s="144" t="s">
        <v>460</v>
      </c>
      <c r="CH38" s="144" t="s">
        <v>460</v>
      </c>
      <c r="CI38" s="144" t="s">
        <v>460</v>
      </c>
      <c r="CJ38" s="144" t="s">
        <v>460</v>
      </c>
      <c r="CK38" s="189">
        <f t="shared" si="31"/>
        <v>0</v>
      </c>
      <c r="CL38" s="189">
        <f t="shared" si="32"/>
        <v>0</v>
      </c>
      <c r="CM38" s="189">
        <f t="shared" si="33"/>
        <v>0</v>
      </c>
      <c r="CN38" s="189">
        <f t="shared" si="34"/>
        <v>0</v>
      </c>
      <c r="CO38" s="189">
        <f t="shared" si="35"/>
        <v>0</v>
      </c>
      <c r="CP38" s="189">
        <f t="shared" si="36"/>
        <v>0</v>
      </c>
      <c r="CQ38" s="189">
        <f t="shared" si="37"/>
        <v>0</v>
      </c>
      <c r="CR38" s="189">
        <f t="shared" si="38"/>
        <v>0</v>
      </c>
      <c r="CS38" s="189">
        <f t="shared" si="39"/>
        <v>0</v>
      </c>
      <c r="CT38" s="189">
        <f t="shared" si="40"/>
        <v>0</v>
      </c>
      <c r="CU38" s="189"/>
      <c r="CV38" s="189"/>
      <c r="CW38" s="189"/>
      <c r="CX38" s="189"/>
      <c r="CY38" s="189"/>
      <c r="CZ38" s="189"/>
      <c r="DA38" s="189"/>
      <c r="DB38" s="189"/>
      <c r="DC38" s="189">
        <f t="shared" si="41"/>
        <v>0</v>
      </c>
      <c r="DD38" s="189"/>
      <c r="DE38" s="189"/>
      <c r="DF38" s="189"/>
      <c r="DG38" s="189"/>
      <c r="DH38" s="189"/>
      <c r="DI38" s="189"/>
      <c r="DJ38" s="189"/>
      <c r="DK38" s="189"/>
      <c r="DL38" s="189">
        <f t="shared" si="42"/>
        <v>0</v>
      </c>
      <c r="DM38" s="189"/>
      <c r="DN38" s="189"/>
      <c r="DO38" s="189"/>
      <c r="DP38" s="189"/>
      <c r="DQ38" s="189"/>
      <c r="DR38" s="189"/>
      <c r="DS38" s="189"/>
      <c r="DT38" s="189"/>
      <c r="DU38" s="189">
        <f t="shared" si="43"/>
        <v>0</v>
      </c>
      <c r="DV38" s="189"/>
      <c r="DW38" s="189"/>
      <c r="DX38" s="189"/>
      <c r="DY38" s="189"/>
      <c r="DZ38" s="189"/>
      <c r="EA38" s="189"/>
      <c r="EB38" s="189"/>
      <c r="EC38" s="189"/>
      <c r="ED38" s="189">
        <f t="shared" si="44"/>
        <v>0</v>
      </c>
      <c r="EE38" s="189"/>
      <c r="EF38" s="189"/>
      <c r="EG38" s="189"/>
      <c r="EH38" s="189"/>
      <c r="EI38" s="189"/>
      <c r="EJ38" s="189"/>
      <c r="EK38" s="189"/>
      <c r="EL38" s="189"/>
      <c r="EM38" s="189">
        <f t="shared" si="45"/>
        <v>0</v>
      </c>
      <c r="EN38" s="189"/>
      <c r="EO38" s="189"/>
      <c r="EP38" s="189"/>
      <c r="EQ38" s="189"/>
      <c r="ER38" s="189"/>
      <c r="ES38" s="189"/>
      <c r="ET38" s="189"/>
      <c r="EU38" s="189"/>
      <c r="EV38" s="189">
        <f t="shared" si="46"/>
        <v>0</v>
      </c>
      <c r="EW38" s="189"/>
      <c r="EX38" s="189"/>
      <c r="EY38" s="189"/>
      <c r="EZ38" s="189"/>
      <c r="FA38" s="189"/>
      <c r="FB38" s="189"/>
      <c r="FC38" s="189"/>
      <c r="FD38" s="189"/>
      <c r="FE38" s="189">
        <f t="shared" si="47"/>
        <v>0</v>
      </c>
      <c r="FF38" s="189"/>
      <c r="FG38" s="189"/>
      <c r="FH38" s="189"/>
      <c r="FI38" s="189"/>
      <c r="FJ38" s="189"/>
      <c r="FK38" s="189"/>
      <c r="FL38" s="189"/>
      <c r="FM38" s="189"/>
      <c r="FN38" s="189">
        <f t="shared" si="48"/>
        <v>0</v>
      </c>
      <c r="FO38" s="189"/>
      <c r="FP38" s="189"/>
      <c r="FQ38" s="189"/>
      <c r="FR38" s="189"/>
      <c r="FS38" s="189"/>
      <c r="FT38" s="189"/>
      <c r="FU38" s="189"/>
      <c r="FV38" s="189"/>
      <c r="FW38" s="189">
        <f t="shared" si="49"/>
        <v>0</v>
      </c>
      <c r="FX38" s="189"/>
      <c r="FY38" s="189"/>
      <c r="FZ38" s="189"/>
      <c r="GA38" s="189"/>
      <c r="GB38" s="189"/>
      <c r="GC38" s="189"/>
      <c r="GD38" s="189"/>
      <c r="GE38" s="189"/>
      <c r="GF38" s="189">
        <f t="shared" si="50"/>
        <v>0</v>
      </c>
      <c r="GG38" s="189"/>
      <c r="GH38" s="189"/>
      <c r="GI38" s="189"/>
      <c r="GJ38" s="189"/>
      <c r="GK38" s="189"/>
      <c r="GL38" s="189"/>
      <c r="GM38" s="189"/>
      <c r="GN38" s="189"/>
      <c r="GO38" s="189">
        <f t="shared" si="51"/>
        <v>0</v>
      </c>
      <c r="GP38" s="189"/>
      <c r="GQ38" s="189"/>
      <c r="GR38" s="189"/>
      <c r="GS38" s="189"/>
      <c r="GT38" s="189"/>
      <c r="GU38" s="189"/>
      <c r="GV38" s="189"/>
      <c r="GW38" s="189"/>
      <c r="GX38" s="189">
        <f t="shared" si="52"/>
        <v>0</v>
      </c>
      <c r="GY38" s="189"/>
      <c r="GZ38" s="189"/>
      <c r="HA38" s="189"/>
      <c r="HB38" s="189"/>
      <c r="HC38" s="189"/>
      <c r="HD38" s="189"/>
      <c r="HE38" s="189"/>
      <c r="HF38" s="189"/>
      <c r="HG38" s="189">
        <f t="shared" si="53"/>
        <v>0</v>
      </c>
      <c r="HH38" s="189"/>
      <c r="HI38" s="189"/>
      <c r="HJ38" s="189"/>
      <c r="HK38" s="189"/>
      <c r="HL38" s="189"/>
      <c r="HM38" s="189"/>
      <c r="HN38" s="189"/>
      <c r="HO38" s="189"/>
      <c r="HP38" s="189">
        <f t="shared" si="54"/>
        <v>0</v>
      </c>
      <c r="HQ38" s="189"/>
      <c r="HR38" s="189"/>
      <c r="HS38" s="189"/>
      <c r="HT38" s="189"/>
      <c r="HU38" s="189"/>
      <c r="HV38" s="189"/>
      <c r="HW38" s="189"/>
      <c r="HX38" s="189"/>
      <c r="HY38" s="189">
        <f t="shared" si="55"/>
        <v>0</v>
      </c>
      <c r="HZ38" s="189"/>
      <c r="IA38" s="189"/>
      <c r="IB38" s="189"/>
      <c r="IC38" s="189"/>
      <c r="ID38" s="189"/>
      <c r="IE38" s="189"/>
      <c r="IF38" s="189"/>
      <c r="IG38" s="189"/>
      <c r="IH38" s="189">
        <f t="shared" si="56"/>
        <v>0</v>
      </c>
      <c r="II38" s="189"/>
      <c r="IJ38" s="189"/>
      <c r="IK38" s="189"/>
      <c r="IL38" s="189"/>
      <c r="IM38" s="189"/>
      <c r="IN38" s="189"/>
      <c r="IO38" s="189"/>
      <c r="IP38" s="189"/>
      <c r="IQ38" s="189">
        <f t="shared" si="57"/>
        <v>0</v>
      </c>
      <c r="IR38" s="189"/>
      <c r="IS38" s="189"/>
      <c r="IT38" s="189"/>
      <c r="IU38" s="189"/>
      <c r="IV38" s="189"/>
      <c r="IW38" s="189"/>
      <c r="IX38" s="189"/>
      <c r="IY38" s="189"/>
      <c r="IZ38" s="189">
        <f t="shared" si="58"/>
        <v>0</v>
      </c>
      <c r="JA38" s="189"/>
      <c r="JB38" s="189"/>
      <c r="JC38" s="189"/>
      <c r="JD38" s="189"/>
      <c r="JE38" s="189"/>
      <c r="JF38" s="189"/>
      <c r="JG38" s="189"/>
      <c r="JH38" s="189"/>
      <c r="JI38" s="189">
        <f t="shared" si="59"/>
        <v>0</v>
      </c>
      <c r="JJ38" s="189"/>
      <c r="JK38" s="189"/>
      <c r="JL38" s="189"/>
      <c r="JM38" s="189"/>
      <c r="JN38" s="189"/>
      <c r="JO38" s="189"/>
      <c r="JP38" s="189"/>
      <c r="JQ38" s="189"/>
      <c r="JR38" s="189">
        <f t="shared" si="60"/>
        <v>0</v>
      </c>
      <c r="JS38" s="189"/>
      <c r="JT38" s="189"/>
      <c r="JU38" s="189"/>
      <c r="JV38" s="189"/>
      <c r="JW38" s="189"/>
      <c r="JX38" s="189"/>
      <c r="JY38" s="189"/>
      <c r="JZ38" s="189"/>
      <c r="KA38" s="189">
        <f t="shared" si="1"/>
        <v>0</v>
      </c>
      <c r="KB38" s="189"/>
      <c r="KC38" s="189"/>
      <c r="KD38" s="189"/>
      <c r="KE38" s="189"/>
      <c r="KF38" s="189"/>
      <c r="KG38" s="189"/>
      <c r="KH38" s="189"/>
      <c r="KI38" s="189"/>
      <c r="KJ38" s="189">
        <f t="shared" si="2"/>
        <v>0</v>
      </c>
      <c r="KK38" s="189"/>
      <c r="KL38" s="189"/>
      <c r="KM38" s="189"/>
      <c r="KN38" s="189"/>
      <c r="KO38" s="189"/>
      <c r="KP38" s="189"/>
      <c r="KQ38" s="189"/>
      <c r="KR38" s="189"/>
      <c r="KS38" s="189">
        <f t="shared" si="3"/>
        <v>0</v>
      </c>
      <c r="KT38" s="189"/>
      <c r="KU38" s="189"/>
      <c r="KV38" s="189"/>
      <c r="KW38" s="189"/>
      <c r="KX38" s="189"/>
      <c r="KY38" s="189"/>
      <c r="KZ38" s="189"/>
      <c r="LA38" s="189"/>
      <c r="LB38" s="189">
        <f t="shared" si="4"/>
        <v>0</v>
      </c>
      <c r="LC38" s="189"/>
      <c r="LD38" s="189"/>
      <c r="LE38" s="189"/>
      <c r="LF38" s="189"/>
      <c r="LG38" s="189"/>
      <c r="LH38" s="189"/>
      <c r="LI38" s="189"/>
      <c r="LJ38" s="189"/>
      <c r="LK38" s="189">
        <f t="shared" si="5"/>
        <v>0</v>
      </c>
      <c r="LL38" s="189"/>
      <c r="LM38" s="189"/>
      <c r="LN38" s="189"/>
      <c r="LO38" s="189"/>
      <c r="LP38" s="189"/>
      <c r="LQ38" s="189"/>
      <c r="LR38" s="189"/>
      <c r="LS38" s="189"/>
      <c r="LT38" s="189">
        <f t="shared" si="6"/>
        <v>0</v>
      </c>
      <c r="LU38" s="189"/>
      <c r="LV38" s="189"/>
      <c r="LW38" s="189"/>
      <c r="LX38" s="189"/>
      <c r="LY38" s="189"/>
      <c r="LZ38" s="189"/>
      <c r="MA38" s="189"/>
      <c r="MB38" s="189"/>
      <c r="MC38" s="189">
        <f t="shared" si="7"/>
        <v>0</v>
      </c>
      <c r="MD38" s="189"/>
      <c r="ME38" s="189"/>
      <c r="MF38" s="189"/>
      <c r="MG38" s="189"/>
      <c r="MH38" s="189"/>
      <c r="MI38" s="189"/>
      <c r="MJ38" s="189"/>
      <c r="MK38" s="189"/>
      <c r="ML38" s="189">
        <f t="shared" si="8"/>
        <v>0</v>
      </c>
      <c r="MM38" s="189"/>
      <c r="MN38" s="189"/>
      <c r="MO38" s="189"/>
      <c r="MP38" s="189"/>
      <c r="MQ38" s="189"/>
      <c r="MR38" s="189"/>
      <c r="MS38" s="189"/>
      <c r="MT38" s="189"/>
      <c r="MU38" s="189">
        <f t="shared" si="61"/>
        <v>0</v>
      </c>
      <c r="MV38" s="189"/>
      <c r="MW38" s="189"/>
      <c r="MX38" s="189"/>
      <c r="MY38" s="189"/>
      <c r="MZ38" s="189"/>
      <c r="NA38" s="189"/>
      <c r="NB38" s="189"/>
      <c r="NC38" s="189"/>
      <c r="ND38" s="189">
        <f t="shared" si="9"/>
        <v>0</v>
      </c>
      <c r="NE38" s="189"/>
      <c r="NF38" s="189"/>
      <c r="NG38" s="189"/>
      <c r="NH38" s="189"/>
      <c r="NI38" s="189"/>
      <c r="NJ38" s="189"/>
      <c r="NK38" s="189"/>
      <c r="NL38" s="189"/>
      <c r="NM38" s="189">
        <f t="shared" si="10"/>
        <v>0</v>
      </c>
      <c r="NN38" s="189"/>
      <c r="NO38" s="189"/>
      <c r="NP38" s="189"/>
      <c r="NQ38" s="189"/>
      <c r="NR38" s="189"/>
      <c r="NS38" s="189"/>
      <c r="NT38" s="189"/>
      <c r="NU38" s="189"/>
      <c r="NV38" s="189">
        <f t="shared" si="11"/>
        <v>0</v>
      </c>
      <c r="NW38" s="189"/>
      <c r="NX38" s="189"/>
      <c r="NY38" s="189"/>
      <c r="NZ38" s="189"/>
      <c r="OA38" s="189"/>
      <c r="OB38" s="189"/>
      <c r="OC38" s="189"/>
      <c r="OD38" s="189"/>
      <c r="OE38" s="189">
        <f t="shared" si="12"/>
        <v>0</v>
      </c>
      <c r="OF38" s="189"/>
      <c r="OG38" s="189"/>
      <c r="OH38" s="189"/>
      <c r="OI38" s="189"/>
      <c r="OJ38" s="189"/>
      <c r="OK38" s="189"/>
      <c r="OL38" s="189"/>
      <c r="OM38" s="189"/>
      <c r="ON38" s="189">
        <f t="shared" si="13"/>
        <v>0</v>
      </c>
      <c r="OO38" s="189"/>
      <c r="OP38" s="189"/>
      <c r="OQ38" s="189"/>
      <c r="OR38" s="189"/>
      <c r="OS38" s="189"/>
      <c r="OT38" s="189"/>
      <c r="OU38" s="189"/>
      <c r="OV38" s="189"/>
      <c r="OW38" s="189">
        <f t="shared" si="14"/>
        <v>0</v>
      </c>
      <c r="OX38" s="189"/>
      <c r="OY38" s="189"/>
      <c r="OZ38" s="189"/>
      <c r="PA38" s="189"/>
      <c r="PB38" s="189"/>
      <c r="PC38" s="189"/>
      <c r="PD38" s="189"/>
      <c r="PE38" s="189"/>
      <c r="PF38" s="189">
        <f t="shared" si="15"/>
        <v>0</v>
      </c>
      <c r="PG38" s="189"/>
      <c r="PH38" s="189"/>
      <c r="PI38" s="189"/>
      <c r="PJ38" s="189"/>
      <c r="PK38" s="189"/>
      <c r="PL38" s="189"/>
      <c r="PM38" s="189"/>
      <c r="PN38" s="189"/>
      <c r="PO38" s="189">
        <f t="shared" si="16"/>
        <v>0</v>
      </c>
      <c r="PP38" s="189"/>
      <c r="PQ38" s="189"/>
      <c r="PR38" s="189"/>
      <c r="PS38" s="189"/>
      <c r="PT38" s="189"/>
      <c r="PU38" s="189"/>
      <c r="PV38" s="189"/>
      <c r="PW38" s="189"/>
      <c r="PX38" s="189">
        <f t="shared" si="17"/>
        <v>0</v>
      </c>
      <c r="PY38" s="189"/>
      <c r="PZ38" s="189"/>
      <c r="QA38" s="189"/>
      <c r="QB38" s="189"/>
      <c r="QC38" s="189"/>
      <c r="QD38" s="189"/>
      <c r="QE38" s="189"/>
      <c r="QF38" s="189"/>
      <c r="QG38" s="189">
        <f t="shared" si="18"/>
        <v>0</v>
      </c>
      <c r="QH38" s="189"/>
      <c r="QI38" s="189"/>
      <c r="QJ38" s="189"/>
      <c r="QK38" s="189"/>
      <c r="QL38" s="189"/>
      <c r="QM38" s="189"/>
      <c r="QN38" s="189"/>
      <c r="QO38" s="189"/>
      <c r="QP38" s="189">
        <f t="shared" si="19"/>
        <v>0</v>
      </c>
      <c r="QQ38" s="189"/>
      <c r="QR38" s="189"/>
      <c r="QS38" s="189"/>
      <c r="QT38" s="189"/>
      <c r="QU38" s="189"/>
      <c r="QV38" s="189"/>
      <c r="QW38" s="189"/>
      <c r="QX38" s="189"/>
      <c r="QY38" s="189">
        <f t="shared" si="20"/>
        <v>0</v>
      </c>
      <c r="QZ38" s="189"/>
      <c r="RA38" s="189"/>
      <c r="RB38" s="189"/>
      <c r="RC38" s="189"/>
      <c r="RD38" s="189"/>
      <c r="RE38" s="189"/>
      <c r="RF38" s="189"/>
      <c r="RG38" s="189"/>
      <c r="RH38" s="189">
        <f t="shared" si="21"/>
        <v>0</v>
      </c>
      <c r="RI38" s="189"/>
      <c r="RJ38" s="189"/>
      <c r="RK38" s="189"/>
      <c r="RL38" s="189"/>
      <c r="RM38" s="189"/>
      <c r="RN38" s="189"/>
      <c r="RO38" s="189"/>
      <c r="RP38" s="189"/>
      <c r="RQ38" s="189">
        <f t="shared" si="22"/>
        <v>0</v>
      </c>
      <c r="RR38" s="189"/>
      <c r="RS38" s="189"/>
      <c r="RT38" s="189"/>
      <c r="RU38" s="189"/>
      <c r="RV38" s="189"/>
      <c r="RW38" s="189"/>
      <c r="RX38" s="189"/>
      <c r="RY38" s="189"/>
      <c r="RZ38" s="189">
        <f t="shared" si="23"/>
        <v>0</v>
      </c>
      <c r="SA38" s="189"/>
      <c r="SB38" s="189"/>
      <c r="SC38" s="189"/>
      <c r="SD38" s="189"/>
      <c r="SE38" s="189"/>
      <c r="SF38" s="189"/>
      <c r="SG38" s="189"/>
      <c r="SH38" s="189"/>
      <c r="SI38" s="189">
        <f t="shared" si="24"/>
        <v>0</v>
      </c>
      <c r="SJ38" s="189"/>
      <c r="SK38" s="189"/>
      <c r="SL38" s="189"/>
      <c r="SM38" s="189"/>
      <c r="SN38" s="189"/>
      <c r="SO38" s="189"/>
      <c r="SP38" s="189"/>
      <c r="SQ38" s="189"/>
      <c r="SR38" s="189">
        <f t="shared" si="25"/>
        <v>0</v>
      </c>
      <c r="SS38" s="189"/>
      <c r="ST38" s="189"/>
      <c r="SU38" s="189"/>
      <c r="SV38" s="189"/>
      <c r="SW38" s="189"/>
      <c r="SX38" s="189"/>
      <c r="SY38" s="189"/>
      <c r="SZ38" s="189"/>
      <c r="TA38" s="189">
        <f t="shared" si="26"/>
        <v>0</v>
      </c>
      <c r="TB38" s="189"/>
      <c r="TC38" s="189"/>
      <c r="TD38" s="189"/>
      <c r="TE38" s="189"/>
      <c r="TF38" s="189"/>
      <c r="TG38" s="189"/>
      <c r="TH38" s="189"/>
      <c r="TI38" s="189"/>
      <c r="TJ38" s="189">
        <f t="shared" si="27"/>
        <v>0</v>
      </c>
      <c r="TK38" s="189"/>
      <c r="TL38" s="189"/>
      <c r="TM38" s="189"/>
      <c r="TN38" s="189"/>
      <c r="TO38" s="189"/>
      <c r="TP38" s="189"/>
      <c r="TQ38" s="189"/>
      <c r="TR38" s="189"/>
      <c r="TS38" s="189">
        <f t="shared" si="28"/>
        <v>0</v>
      </c>
      <c r="TT38" s="189"/>
      <c r="TU38" s="189"/>
      <c r="TV38" s="189"/>
      <c r="TW38" s="189"/>
      <c r="TX38" s="189"/>
      <c r="TY38" s="189"/>
      <c r="TZ38" s="189"/>
      <c r="UA38" s="189"/>
      <c r="UB38" s="189">
        <f t="shared" si="29"/>
        <v>0</v>
      </c>
      <c r="UC38" s="189"/>
      <c r="UD38" s="189"/>
      <c r="UE38" s="189"/>
      <c r="UF38" s="189"/>
      <c r="UG38" s="189"/>
      <c r="UH38" s="189"/>
      <c r="UI38" s="189"/>
      <c r="UJ38" s="189"/>
    </row>
    <row r="39" spans="1:556" x14ac:dyDescent="0.2">
      <c r="A39" s="186" t="s">
        <v>460</v>
      </c>
      <c r="B39" s="125"/>
      <c r="C39" s="187" t="s">
        <v>460</v>
      </c>
      <c r="D39" s="187"/>
      <c r="E39" s="126"/>
      <c r="F39" s="187" t="s">
        <v>460</v>
      </c>
      <c r="G39" s="187"/>
      <c r="H39" s="126"/>
      <c r="I39" s="187" t="s">
        <v>460</v>
      </c>
      <c r="J39" s="187"/>
      <c r="K39" s="126"/>
      <c r="L39" s="187" t="s">
        <v>460</v>
      </c>
      <c r="M39" s="187"/>
      <c r="N39" s="126"/>
      <c r="O39" s="187" t="s">
        <v>460</v>
      </c>
      <c r="P39" s="187"/>
      <c r="Q39" s="126"/>
      <c r="R39" s="187" t="s">
        <v>460</v>
      </c>
      <c r="S39" s="187"/>
      <c r="T39" s="126"/>
      <c r="U39" s="187" t="s">
        <v>460</v>
      </c>
      <c r="V39" s="187"/>
      <c r="W39" s="126"/>
      <c r="X39" s="187" t="s">
        <v>460</v>
      </c>
      <c r="Y39" s="187"/>
      <c r="Z39" s="126"/>
      <c r="AA39" s="187" t="s">
        <v>460</v>
      </c>
      <c r="AB39" s="187"/>
      <c r="AC39" s="126"/>
      <c r="AD39" s="187" t="s">
        <v>460</v>
      </c>
      <c r="AE39" s="187"/>
      <c r="AF39" s="126"/>
      <c r="AG39" s="188"/>
      <c r="AH39" s="188"/>
      <c r="AI39" s="173">
        <f t="shared" si="62"/>
        <v>0</v>
      </c>
      <c r="AJ39" s="187"/>
      <c r="AK39" s="144" t="s">
        <v>460</v>
      </c>
      <c r="AL39" s="144" t="s">
        <v>460</v>
      </c>
      <c r="AM39" s="144" t="s">
        <v>460</v>
      </c>
      <c r="AN39" s="144" t="s">
        <v>460</v>
      </c>
      <c r="AO39" s="144" t="s">
        <v>460</v>
      </c>
      <c r="AP39" s="144" t="s">
        <v>460</v>
      </c>
      <c r="AQ39" s="144" t="s">
        <v>460</v>
      </c>
      <c r="AR39" s="144" t="s">
        <v>460</v>
      </c>
      <c r="AS39" s="144" t="s">
        <v>460</v>
      </c>
      <c r="AT39" s="144" t="s">
        <v>460</v>
      </c>
      <c r="AU39" s="144" t="s">
        <v>460</v>
      </c>
      <c r="AV39" s="144" t="s">
        <v>460</v>
      </c>
      <c r="AW39" s="144" t="s">
        <v>460</v>
      </c>
      <c r="AX39" s="144" t="s">
        <v>460</v>
      </c>
      <c r="AY39" s="144" t="s">
        <v>460</v>
      </c>
      <c r="AZ39" s="144" t="s">
        <v>460</v>
      </c>
      <c r="BA39" s="144" t="s">
        <v>460</v>
      </c>
      <c r="BB39" s="144" t="s">
        <v>460</v>
      </c>
      <c r="BC39" s="144" t="s">
        <v>460</v>
      </c>
      <c r="BD39" s="144" t="s">
        <v>460</v>
      </c>
      <c r="BE39" s="144" t="s">
        <v>460</v>
      </c>
      <c r="BF39" s="144" t="s">
        <v>460</v>
      </c>
      <c r="BG39" s="144" t="s">
        <v>460</v>
      </c>
      <c r="BH39" s="144" t="s">
        <v>460</v>
      </c>
      <c r="BI39" s="144" t="s">
        <v>460</v>
      </c>
      <c r="BJ39" s="144" t="s">
        <v>460</v>
      </c>
      <c r="BK39" s="144" t="s">
        <v>460</v>
      </c>
      <c r="BL39" s="144" t="s">
        <v>460</v>
      </c>
      <c r="BM39" s="144" t="s">
        <v>460</v>
      </c>
      <c r="BN39" s="144" t="s">
        <v>460</v>
      </c>
      <c r="BO39" s="144" t="s">
        <v>460</v>
      </c>
      <c r="BP39" s="144" t="s">
        <v>460</v>
      </c>
      <c r="BQ39" s="144" t="s">
        <v>460</v>
      </c>
      <c r="BR39" s="144" t="s">
        <v>460</v>
      </c>
      <c r="BS39" s="144" t="s">
        <v>460</v>
      </c>
      <c r="BT39" s="144" t="s">
        <v>460</v>
      </c>
      <c r="BU39" s="144" t="s">
        <v>460</v>
      </c>
      <c r="BV39" s="144" t="s">
        <v>460</v>
      </c>
      <c r="BW39" s="144" t="s">
        <v>460</v>
      </c>
      <c r="BX39" s="144" t="s">
        <v>460</v>
      </c>
      <c r="BY39" s="144" t="s">
        <v>460</v>
      </c>
      <c r="BZ39" s="144" t="s">
        <v>460</v>
      </c>
      <c r="CA39" s="144" t="s">
        <v>460</v>
      </c>
      <c r="CB39" s="144" t="s">
        <v>460</v>
      </c>
      <c r="CC39" s="144" t="s">
        <v>460</v>
      </c>
      <c r="CD39" s="144" t="s">
        <v>460</v>
      </c>
      <c r="CE39" s="144" t="s">
        <v>460</v>
      </c>
      <c r="CF39" s="144" t="s">
        <v>460</v>
      </c>
      <c r="CG39" s="144" t="s">
        <v>460</v>
      </c>
      <c r="CH39" s="144" t="s">
        <v>460</v>
      </c>
      <c r="CI39" s="144" t="s">
        <v>460</v>
      </c>
      <c r="CJ39" s="144" t="s">
        <v>460</v>
      </c>
      <c r="CK39" s="189">
        <f t="shared" si="31"/>
        <v>0</v>
      </c>
      <c r="CL39" s="189">
        <f t="shared" si="32"/>
        <v>0</v>
      </c>
      <c r="CM39" s="189">
        <f t="shared" si="33"/>
        <v>0</v>
      </c>
      <c r="CN39" s="189">
        <f t="shared" si="34"/>
        <v>0</v>
      </c>
      <c r="CO39" s="189">
        <f t="shared" si="35"/>
        <v>0</v>
      </c>
      <c r="CP39" s="189">
        <f t="shared" si="36"/>
        <v>0</v>
      </c>
      <c r="CQ39" s="189">
        <f t="shared" si="37"/>
        <v>0</v>
      </c>
      <c r="CR39" s="189">
        <f t="shared" si="38"/>
        <v>0</v>
      </c>
      <c r="CS39" s="189">
        <f t="shared" si="39"/>
        <v>0</v>
      </c>
      <c r="CT39" s="189">
        <f t="shared" si="40"/>
        <v>0</v>
      </c>
      <c r="CU39" s="189"/>
      <c r="CV39" s="189"/>
      <c r="CW39" s="189"/>
      <c r="CX39" s="189"/>
      <c r="CY39" s="189"/>
      <c r="CZ39" s="189"/>
      <c r="DA39" s="189"/>
      <c r="DB39" s="189"/>
      <c r="DC39" s="189">
        <f t="shared" si="41"/>
        <v>0</v>
      </c>
      <c r="DD39" s="189"/>
      <c r="DE39" s="189"/>
      <c r="DF39" s="189"/>
      <c r="DG39" s="189"/>
      <c r="DH39" s="189"/>
      <c r="DI39" s="189"/>
      <c r="DJ39" s="189"/>
      <c r="DK39" s="189"/>
      <c r="DL39" s="189">
        <f t="shared" si="42"/>
        <v>0</v>
      </c>
      <c r="DM39" s="189"/>
      <c r="DN39" s="189"/>
      <c r="DO39" s="189"/>
      <c r="DP39" s="189"/>
      <c r="DQ39" s="189"/>
      <c r="DR39" s="189"/>
      <c r="DS39" s="189"/>
      <c r="DT39" s="189"/>
      <c r="DU39" s="189">
        <f t="shared" si="43"/>
        <v>0</v>
      </c>
      <c r="DV39" s="189"/>
      <c r="DW39" s="189"/>
      <c r="DX39" s="189"/>
      <c r="DY39" s="189"/>
      <c r="DZ39" s="189"/>
      <c r="EA39" s="189"/>
      <c r="EB39" s="189"/>
      <c r="EC39" s="189"/>
      <c r="ED39" s="189">
        <f t="shared" si="44"/>
        <v>0</v>
      </c>
      <c r="EE39" s="189"/>
      <c r="EF39" s="189"/>
      <c r="EG39" s="189"/>
      <c r="EH39" s="189"/>
      <c r="EI39" s="189"/>
      <c r="EJ39" s="189"/>
      <c r="EK39" s="189"/>
      <c r="EL39" s="189"/>
      <c r="EM39" s="189">
        <f t="shared" si="45"/>
        <v>0</v>
      </c>
      <c r="EN39" s="189"/>
      <c r="EO39" s="189"/>
      <c r="EP39" s="189"/>
      <c r="EQ39" s="189"/>
      <c r="ER39" s="189"/>
      <c r="ES39" s="189"/>
      <c r="ET39" s="189"/>
      <c r="EU39" s="189"/>
      <c r="EV39" s="189">
        <f t="shared" si="46"/>
        <v>0</v>
      </c>
      <c r="EW39" s="189"/>
      <c r="EX39" s="189"/>
      <c r="EY39" s="189"/>
      <c r="EZ39" s="189"/>
      <c r="FA39" s="189"/>
      <c r="FB39" s="189"/>
      <c r="FC39" s="189"/>
      <c r="FD39" s="189"/>
      <c r="FE39" s="189">
        <f t="shared" si="47"/>
        <v>0</v>
      </c>
      <c r="FF39" s="189"/>
      <c r="FG39" s="189"/>
      <c r="FH39" s="189"/>
      <c r="FI39" s="189"/>
      <c r="FJ39" s="189"/>
      <c r="FK39" s="189"/>
      <c r="FL39" s="189"/>
      <c r="FM39" s="189"/>
      <c r="FN39" s="189">
        <f t="shared" si="48"/>
        <v>0</v>
      </c>
      <c r="FO39" s="189"/>
      <c r="FP39" s="189"/>
      <c r="FQ39" s="189"/>
      <c r="FR39" s="189"/>
      <c r="FS39" s="189"/>
      <c r="FT39" s="189"/>
      <c r="FU39" s="189"/>
      <c r="FV39" s="189"/>
      <c r="FW39" s="189">
        <f t="shared" si="49"/>
        <v>0</v>
      </c>
      <c r="FX39" s="189"/>
      <c r="FY39" s="189"/>
      <c r="FZ39" s="189"/>
      <c r="GA39" s="189"/>
      <c r="GB39" s="189"/>
      <c r="GC39" s="189"/>
      <c r="GD39" s="189"/>
      <c r="GE39" s="189"/>
      <c r="GF39" s="189">
        <f t="shared" si="50"/>
        <v>0</v>
      </c>
      <c r="GG39" s="189"/>
      <c r="GH39" s="189"/>
      <c r="GI39" s="189"/>
      <c r="GJ39" s="189"/>
      <c r="GK39" s="189"/>
      <c r="GL39" s="189"/>
      <c r="GM39" s="189"/>
      <c r="GN39" s="189"/>
      <c r="GO39" s="189">
        <f t="shared" si="51"/>
        <v>0</v>
      </c>
      <c r="GP39" s="189"/>
      <c r="GQ39" s="189"/>
      <c r="GR39" s="189"/>
      <c r="GS39" s="189"/>
      <c r="GT39" s="189"/>
      <c r="GU39" s="189"/>
      <c r="GV39" s="189"/>
      <c r="GW39" s="189"/>
      <c r="GX39" s="189">
        <f t="shared" si="52"/>
        <v>0</v>
      </c>
      <c r="GY39" s="189"/>
      <c r="GZ39" s="189"/>
      <c r="HA39" s="189"/>
      <c r="HB39" s="189"/>
      <c r="HC39" s="189"/>
      <c r="HD39" s="189"/>
      <c r="HE39" s="189"/>
      <c r="HF39" s="189"/>
      <c r="HG39" s="189">
        <f t="shared" si="53"/>
        <v>0</v>
      </c>
      <c r="HH39" s="189"/>
      <c r="HI39" s="189"/>
      <c r="HJ39" s="189"/>
      <c r="HK39" s="189"/>
      <c r="HL39" s="189"/>
      <c r="HM39" s="189"/>
      <c r="HN39" s="189"/>
      <c r="HO39" s="189"/>
      <c r="HP39" s="189">
        <f t="shared" si="54"/>
        <v>0</v>
      </c>
      <c r="HQ39" s="189"/>
      <c r="HR39" s="189"/>
      <c r="HS39" s="189"/>
      <c r="HT39" s="189"/>
      <c r="HU39" s="189"/>
      <c r="HV39" s="189"/>
      <c r="HW39" s="189"/>
      <c r="HX39" s="189"/>
      <c r="HY39" s="189">
        <f t="shared" si="55"/>
        <v>0</v>
      </c>
      <c r="HZ39" s="189"/>
      <c r="IA39" s="189"/>
      <c r="IB39" s="189"/>
      <c r="IC39" s="189"/>
      <c r="ID39" s="189"/>
      <c r="IE39" s="189"/>
      <c r="IF39" s="189"/>
      <c r="IG39" s="189"/>
      <c r="IH39" s="189">
        <f t="shared" si="56"/>
        <v>0</v>
      </c>
      <c r="II39" s="189"/>
      <c r="IJ39" s="189"/>
      <c r="IK39" s="189"/>
      <c r="IL39" s="189"/>
      <c r="IM39" s="189"/>
      <c r="IN39" s="189"/>
      <c r="IO39" s="189"/>
      <c r="IP39" s="189"/>
      <c r="IQ39" s="189">
        <f t="shared" si="57"/>
        <v>0</v>
      </c>
      <c r="IR39" s="189"/>
      <c r="IS39" s="189"/>
      <c r="IT39" s="189"/>
      <c r="IU39" s="189"/>
      <c r="IV39" s="189"/>
      <c r="IW39" s="189"/>
      <c r="IX39" s="189"/>
      <c r="IY39" s="189"/>
      <c r="IZ39" s="189">
        <f t="shared" si="58"/>
        <v>0</v>
      </c>
      <c r="JA39" s="189"/>
      <c r="JB39" s="189"/>
      <c r="JC39" s="189"/>
      <c r="JD39" s="189"/>
      <c r="JE39" s="189"/>
      <c r="JF39" s="189"/>
      <c r="JG39" s="189"/>
      <c r="JH39" s="189"/>
      <c r="JI39" s="189">
        <f t="shared" si="59"/>
        <v>0</v>
      </c>
      <c r="JJ39" s="189"/>
      <c r="JK39" s="189"/>
      <c r="JL39" s="189"/>
      <c r="JM39" s="189"/>
      <c r="JN39" s="189"/>
      <c r="JO39" s="189"/>
      <c r="JP39" s="189"/>
      <c r="JQ39" s="189"/>
      <c r="JR39" s="189">
        <f t="shared" si="60"/>
        <v>0</v>
      </c>
      <c r="JS39" s="189"/>
      <c r="JT39" s="189"/>
      <c r="JU39" s="189"/>
      <c r="JV39" s="189"/>
      <c r="JW39" s="189"/>
      <c r="JX39" s="189"/>
      <c r="JY39" s="189"/>
      <c r="JZ39" s="189"/>
      <c r="KA39" s="189">
        <f t="shared" si="1"/>
        <v>0</v>
      </c>
      <c r="KB39" s="189"/>
      <c r="KC39" s="189"/>
      <c r="KD39" s="189"/>
      <c r="KE39" s="189"/>
      <c r="KF39" s="189"/>
      <c r="KG39" s="189"/>
      <c r="KH39" s="189"/>
      <c r="KI39" s="189"/>
      <c r="KJ39" s="189">
        <f t="shared" si="2"/>
        <v>0</v>
      </c>
      <c r="KK39" s="189"/>
      <c r="KL39" s="189"/>
      <c r="KM39" s="189"/>
      <c r="KN39" s="189"/>
      <c r="KO39" s="189"/>
      <c r="KP39" s="189"/>
      <c r="KQ39" s="189"/>
      <c r="KR39" s="189"/>
      <c r="KS39" s="189">
        <f t="shared" si="3"/>
        <v>0</v>
      </c>
      <c r="KT39" s="189"/>
      <c r="KU39" s="189"/>
      <c r="KV39" s="189"/>
      <c r="KW39" s="189"/>
      <c r="KX39" s="189"/>
      <c r="KY39" s="189"/>
      <c r="KZ39" s="189"/>
      <c r="LA39" s="189"/>
      <c r="LB39" s="189">
        <f t="shared" si="4"/>
        <v>0</v>
      </c>
      <c r="LC39" s="189"/>
      <c r="LD39" s="189"/>
      <c r="LE39" s="189"/>
      <c r="LF39" s="189"/>
      <c r="LG39" s="189"/>
      <c r="LH39" s="189"/>
      <c r="LI39" s="189"/>
      <c r="LJ39" s="189"/>
      <c r="LK39" s="189">
        <f t="shared" si="5"/>
        <v>0</v>
      </c>
      <c r="LL39" s="189"/>
      <c r="LM39" s="189"/>
      <c r="LN39" s="189"/>
      <c r="LO39" s="189"/>
      <c r="LP39" s="189"/>
      <c r="LQ39" s="189"/>
      <c r="LR39" s="189"/>
      <c r="LS39" s="189"/>
      <c r="LT39" s="189">
        <f t="shared" si="6"/>
        <v>0</v>
      </c>
      <c r="LU39" s="189"/>
      <c r="LV39" s="189"/>
      <c r="LW39" s="189"/>
      <c r="LX39" s="189"/>
      <c r="LY39" s="189"/>
      <c r="LZ39" s="189"/>
      <c r="MA39" s="189"/>
      <c r="MB39" s="189"/>
      <c r="MC39" s="189">
        <f t="shared" si="7"/>
        <v>0</v>
      </c>
      <c r="MD39" s="189"/>
      <c r="ME39" s="189"/>
      <c r="MF39" s="189"/>
      <c r="MG39" s="189"/>
      <c r="MH39" s="189"/>
      <c r="MI39" s="189"/>
      <c r="MJ39" s="189"/>
      <c r="MK39" s="189"/>
      <c r="ML39" s="189">
        <f t="shared" si="8"/>
        <v>0</v>
      </c>
      <c r="MM39" s="189"/>
      <c r="MN39" s="189"/>
      <c r="MO39" s="189"/>
      <c r="MP39" s="189"/>
      <c r="MQ39" s="189"/>
      <c r="MR39" s="189"/>
      <c r="MS39" s="189"/>
      <c r="MT39" s="189"/>
      <c r="MU39" s="189">
        <f t="shared" si="61"/>
        <v>0</v>
      </c>
      <c r="MV39" s="189"/>
      <c r="MW39" s="189"/>
      <c r="MX39" s="189"/>
      <c r="MY39" s="189"/>
      <c r="MZ39" s="189"/>
      <c r="NA39" s="189"/>
      <c r="NB39" s="189"/>
      <c r="NC39" s="189"/>
      <c r="ND39" s="189">
        <f t="shared" si="9"/>
        <v>0</v>
      </c>
      <c r="NE39" s="189"/>
      <c r="NF39" s="189"/>
      <c r="NG39" s="189"/>
      <c r="NH39" s="189"/>
      <c r="NI39" s="189"/>
      <c r="NJ39" s="189"/>
      <c r="NK39" s="189"/>
      <c r="NL39" s="189"/>
      <c r="NM39" s="189">
        <f t="shared" si="10"/>
        <v>0</v>
      </c>
      <c r="NN39" s="189"/>
      <c r="NO39" s="189"/>
      <c r="NP39" s="189"/>
      <c r="NQ39" s="189"/>
      <c r="NR39" s="189"/>
      <c r="NS39" s="189"/>
      <c r="NT39" s="189"/>
      <c r="NU39" s="189"/>
      <c r="NV39" s="189">
        <f t="shared" si="11"/>
        <v>0</v>
      </c>
      <c r="NW39" s="189"/>
      <c r="NX39" s="189"/>
      <c r="NY39" s="189"/>
      <c r="NZ39" s="189"/>
      <c r="OA39" s="189"/>
      <c r="OB39" s="189"/>
      <c r="OC39" s="189"/>
      <c r="OD39" s="189"/>
      <c r="OE39" s="189">
        <f t="shared" si="12"/>
        <v>0</v>
      </c>
      <c r="OF39" s="189"/>
      <c r="OG39" s="189"/>
      <c r="OH39" s="189"/>
      <c r="OI39" s="189"/>
      <c r="OJ39" s="189"/>
      <c r="OK39" s="189"/>
      <c r="OL39" s="189"/>
      <c r="OM39" s="189"/>
      <c r="ON39" s="189">
        <f t="shared" si="13"/>
        <v>0</v>
      </c>
      <c r="OO39" s="189"/>
      <c r="OP39" s="189"/>
      <c r="OQ39" s="189"/>
      <c r="OR39" s="189"/>
      <c r="OS39" s="189"/>
      <c r="OT39" s="189"/>
      <c r="OU39" s="189"/>
      <c r="OV39" s="189"/>
      <c r="OW39" s="189">
        <f t="shared" si="14"/>
        <v>0</v>
      </c>
      <c r="OX39" s="189"/>
      <c r="OY39" s="189"/>
      <c r="OZ39" s="189"/>
      <c r="PA39" s="189"/>
      <c r="PB39" s="189"/>
      <c r="PC39" s="189"/>
      <c r="PD39" s="189"/>
      <c r="PE39" s="189"/>
      <c r="PF39" s="189">
        <f t="shared" si="15"/>
        <v>0</v>
      </c>
      <c r="PG39" s="189"/>
      <c r="PH39" s="189"/>
      <c r="PI39" s="189"/>
      <c r="PJ39" s="189"/>
      <c r="PK39" s="189"/>
      <c r="PL39" s="189"/>
      <c r="PM39" s="189"/>
      <c r="PN39" s="189"/>
      <c r="PO39" s="189">
        <f t="shared" si="16"/>
        <v>0</v>
      </c>
      <c r="PP39" s="189"/>
      <c r="PQ39" s="189"/>
      <c r="PR39" s="189"/>
      <c r="PS39" s="189"/>
      <c r="PT39" s="189"/>
      <c r="PU39" s="189"/>
      <c r="PV39" s="189"/>
      <c r="PW39" s="189"/>
      <c r="PX39" s="189">
        <f t="shared" si="17"/>
        <v>0</v>
      </c>
      <c r="PY39" s="189"/>
      <c r="PZ39" s="189"/>
      <c r="QA39" s="189"/>
      <c r="QB39" s="189"/>
      <c r="QC39" s="189"/>
      <c r="QD39" s="189"/>
      <c r="QE39" s="189"/>
      <c r="QF39" s="189"/>
      <c r="QG39" s="189">
        <f t="shared" si="18"/>
        <v>0</v>
      </c>
      <c r="QH39" s="189"/>
      <c r="QI39" s="189"/>
      <c r="QJ39" s="189"/>
      <c r="QK39" s="189"/>
      <c r="QL39" s="189"/>
      <c r="QM39" s="189"/>
      <c r="QN39" s="189"/>
      <c r="QO39" s="189"/>
      <c r="QP39" s="189">
        <f t="shared" si="19"/>
        <v>0</v>
      </c>
      <c r="QQ39" s="189"/>
      <c r="QR39" s="189"/>
      <c r="QS39" s="189"/>
      <c r="QT39" s="189"/>
      <c r="QU39" s="189"/>
      <c r="QV39" s="189"/>
      <c r="QW39" s="189"/>
      <c r="QX39" s="189"/>
      <c r="QY39" s="189">
        <f t="shared" si="20"/>
        <v>0</v>
      </c>
      <c r="QZ39" s="189"/>
      <c r="RA39" s="189"/>
      <c r="RB39" s="189"/>
      <c r="RC39" s="189"/>
      <c r="RD39" s="189"/>
      <c r="RE39" s="189"/>
      <c r="RF39" s="189"/>
      <c r="RG39" s="189"/>
      <c r="RH39" s="189">
        <f t="shared" si="21"/>
        <v>0</v>
      </c>
      <c r="RI39" s="189"/>
      <c r="RJ39" s="189"/>
      <c r="RK39" s="189"/>
      <c r="RL39" s="189"/>
      <c r="RM39" s="189"/>
      <c r="RN39" s="189"/>
      <c r="RO39" s="189"/>
      <c r="RP39" s="189"/>
      <c r="RQ39" s="189">
        <f t="shared" si="22"/>
        <v>0</v>
      </c>
      <c r="RR39" s="189"/>
      <c r="RS39" s="189"/>
      <c r="RT39" s="189"/>
      <c r="RU39" s="189"/>
      <c r="RV39" s="189"/>
      <c r="RW39" s="189"/>
      <c r="RX39" s="189"/>
      <c r="RY39" s="189"/>
      <c r="RZ39" s="189">
        <f t="shared" si="23"/>
        <v>0</v>
      </c>
      <c r="SA39" s="189"/>
      <c r="SB39" s="189"/>
      <c r="SC39" s="189"/>
      <c r="SD39" s="189"/>
      <c r="SE39" s="189"/>
      <c r="SF39" s="189"/>
      <c r="SG39" s="189"/>
      <c r="SH39" s="189"/>
      <c r="SI39" s="189">
        <f t="shared" si="24"/>
        <v>0</v>
      </c>
      <c r="SJ39" s="189"/>
      <c r="SK39" s="189"/>
      <c r="SL39" s="189"/>
      <c r="SM39" s="189"/>
      <c r="SN39" s="189"/>
      <c r="SO39" s="189"/>
      <c r="SP39" s="189"/>
      <c r="SQ39" s="189"/>
      <c r="SR39" s="189">
        <f t="shared" si="25"/>
        <v>0</v>
      </c>
      <c r="SS39" s="189"/>
      <c r="ST39" s="189"/>
      <c r="SU39" s="189"/>
      <c r="SV39" s="189"/>
      <c r="SW39" s="189"/>
      <c r="SX39" s="189"/>
      <c r="SY39" s="189"/>
      <c r="SZ39" s="189"/>
      <c r="TA39" s="189">
        <f t="shared" si="26"/>
        <v>0</v>
      </c>
      <c r="TB39" s="189"/>
      <c r="TC39" s="189"/>
      <c r="TD39" s="189"/>
      <c r="TE39" s="189"/>
      <c r="TF39" s="189"/>
      <c r="TG39" s="189"/>
      <c r="TH39" s="189"/>
      <c r="TI39" s="189"/>
      <c r="TJ39" s="189">
        <f t="shared" si="27"/>
        <v>0</v>
      </c>
      <c r="TK39" s="189"/>
      <c r="TL39" s="189"/>
      <c r="TM39" s="189"/>
      <c r="TN39" s="189"/>
      <c r="TO39" s="189"/>
      <c r="TP39" s="189"/>
      <c r="TQ39" s="189"/>
      <c r="TR39" s="189"/>
      <c r="TS39" s="189">
        <f t="shared" si="28"/>
        <v>0</v>
      </c>
      <c r="TT39" s="189"/>
      <c r="TU39" s="189"/>
      <c r="TV39" s="189"/>
      <c r="TW39" s="189"/>
      <c r="TX39" s="189"/>
      <c r="TY39" s="189"/>
      <c r="TZ39" s="189"/>
      <c r="UA39" s="189"/>
      <c r="UB39" s="189">
        <f t="shared" si="29"/>
        <v>0</v>
      </c>
      <c r="UC39" s="189"/>
      <c r="UD39" s="189"/>
      <c r="UE39" s="189"/>
      <c r="UF39" s="189"/>
      <c r="UG39" s="189"/>
      <c r="UH39" s="189"/>
      <c r="UI39" s="189"/>
      <c r="UJ39" s="189"/>
    </row>
    <row r="40" spans="1:556" x14ac:dyDescent="0.2">
      <c r="A40" s="186" t="s">
        <v>460</v>
      </c>
      <c r="B40" s="125"/>
      <c r="C40" s="187" t="s">
        <v>460</v>
      </c>
      <c r="D40" s="187"/>
      <c r="E40" s="126"/>
      <c r="F40" s="187" t="s">
        <v>460</v>
      </c>
      <c r="G40" s="187"/>
      <c r="H40" s="126"/>
      <c r="I40" s="187" t="s">
        <v>460</v>
      </c>
      <c r="J40" s="187"/>
      <c r="K40" s="126"/>
      <c r="L40" s="187" t="s">
        <v>460</v>
      </c>
      <c r="M40" s="187"/>
      <c r="N40" s="126"/>
      <c r="O40" s="187" t="s">
        <v>460</v>
      </c>
      <c r="P40" s="187"/>
      <c r="Q40" s="126"/>
      <c r="R40" s="187" t="s">
        <v>460</v>
      </c>
      <c r="S40" s="187"/>
      <c r="T40" s="126"/>
      <c r="U40" s="187" t="s">
        <v>460</v>
      </c>
      <c r="V40" s="187"/>
      <c r="W40" s="126"/>
      <c r="X40" s="187" t="s">
        <v>460</v>
      </c>
      <c r="Y40" s="187"/>
      <c r="Z40" s="126"/>
      <c r="AA40" s="187" t="s">
        <v>460</v>
      </c>
      <c r="AB40" s="187"/>
      <c r="AC40" s="126"/>
      <c r="AD40" s="187" t="s">
        <v>460</v>
      </c>
      <c r="AE40" s="187"/>
      <c r="AF40" s="126"/>
      <c r="AG40" s="188"/>
      <c r="AH40" s="188"/>
      <c r="AI40" s="173">
        <f t="shared" si="62"/>
        <v>0</v>
      </c>
      <c r="AJ40" s="187"/>
      <c r="AK40" s="144" t="s">
        <v>460</v>
      </c>
      <c r="AL40" s="144" t="s">
        <v>460</v>
      </c>
      <c r="AM40" s="144" t="s">
        <v>460</v>
      </c>
      <c r="AN40" s="144" t="s">
        <v>460</v>
      </c>
      <c r="AO40" s="144" t="s">
        <v>460</v>
      </c>
      <c r="AP40" s="144" t="s">
        <v>460</v>
      </c>
      <c r="AQ40" s="144" t="s">
        <v>460</v>
      </c>
      <c r="AR40" s="144" t="s">
        <v>460</v>
      </c>
      <c r="AS40" s="144" t="s">
        <v>460</v>
      </c>
      <c r="AT40" s="144" t="s">
        <v>460</v>
      </c>
      <c r="AU40" s="144" t="s">
        <v>460</v>
      </c>
      <c r="AV40" s="144" t="s">
        <v>460</v>
      </c>
      <c r="AW40" s="144" t="s">
        <v>460</v>
      </c>
      <c r="AX40" s="144" t="s">
        <v>460</v>
      </c>
      <c r="AY40" s="144" t="s">
        <v>460</v>
      </c>
      <c r="AZ40" s="144" t="s">
        <v>460</v>
      </c>
      <c r="BA40" s="144" t="s">
        <v>460</v>
      </c>
      <c r="BB40" s="144" t="s">
        <v>460</v>
      </c>
      <c r="BC40" s="144" t="s">
        <v>460</v>
      </c>
      <c r="BD40" s="144" t="s">
        <v>460</v>
      </c>
      <c r="BE40" s="144" t="s">
        <v>460</v>
      </c>
      <c r="BF40" s="144" t="s">
        <v>460</v>
      </c>
      <c r="BG40" s="144" t="s">
        <v>460</v>
      </c>
      <c r="BH40" s="144" t="s">
        <v>460</v>
      </c>
      <c r="BI40" s="144" t="s">
        <v>460</v>
      </c>
      <c r="BJ40" s="144" t="s">
        <v>460</v>
      </c>
      <c r="BK40" s="144" t="s">
        <v>460</v>
      </c>
      <c r="BL40" s="144" t="s">
        <v>460</v>
      </c>
      <c r="BM40" s="144" t="s">
        <v>460</v>
      </c>
      <c r="BN40" s="144" t="s">
        <v>460</v>
      </c>
      <c r="BO40" s="144" t="s">
        <v>460</v>
      </c>
      <c r="BP40" s="144" t="s">
        <v>460</v>
      </c>
      <c r="BQ40" s="144" t="s">
        <v>460</v>
      </c>
      <c r="BR40" s="144" t="s">
        <v>460</v>
      </c>
      <c r="BS40" s="144" t="s">
        <v>460</v>
      </c>
      <c r="BT40" s="144" t="s">
        <v>460</v>
      </c>
      <c r="BU40" s="144" t="s">
        <v>460</v>
      </c>
      <c r="BV40" s="144" t="s">
        <v>460</v>
      </c>
      <c r="BW40" s="144" t="s">
        <v>460</v>
      </c>
      <c r="BX40" s="144" t="s">
        <v>460</v>
      </c>
      <c r="BY40" s="144" t="s">
        <v>460</v>
      </c>
      <c r="BZ40" s="144" t="s">
        <v>460</v>
      </c>
      <c r="CA40" s="144" t="s">
        <v>460</v>
      </c>
      <c r="CB40" s="144" t="s">
        <v>460</v>
      </c>
      <c r="CC40" s="144" t="s">
        <v>460</v>
      </c>
      <c r="CD40" s="144" t="s">
        <v>460</v>
      </c>
      <c r="CE40" s="144" t="s">
        <v>460</v>
      </c>
      <c r="CF40" s="144" t="s">
        <v>460</v>
      </c>
      <c r="CG40" s="144" t="s">
        <v>460</v>
      </c>
      <c r="CH40" s="144" t="s">
        <v>460</v>
      </c>
      <c r="CI40" s="144" t="s">
        <v>460</v>
      </c>
      <c r="CJ40" s="144" t="s">
        <v>460</v>
      </c>
      <c r="CK40" s="189">
        <f t="shared" si="31"/>
        <v>0</v>
      </c>
      <c r="CL40" s="189">
        <f t="shared" si="32"/>
        <v>0</v>
      </c>
      <c r="CM40" s="189">
        <f t="shared" si="33"/>
        <v>0</v>
      </c>
      <c r="CN40" s="189">
        <f t="shared" si="34"/>
        <v>0</v>
      </c>
      <c r="CO40" s="189">
        <f t="shared" si="35"/>
        <v>0</v>
      </c>
      <c r="CP40" s="189">
        <f t="shared" si="36"/>
        <v>0</v>
      </c>
      <c r="CQ40" s="189">
        <f t="shared" si="37"/>
        <v>0</v>
      </c>
      <c r="CR40" s="189">
        <f t="shared" si="38"/>
        <v>0</v>
      </c>
      <c r="CS40" s="189">
        <f t="shared" si="39"/>
        <v>0</v>
      </c>
      <c r="CT40" s="189">
        <f t="shared" si="40"/>
        <v>0</v>
      </c>
      <c r="CU40" s="189"/>
      <c r="CV40" s="189"/>
      <c r="CW40" s="189"/>
      <c r="CX40" s="189"/>
      <c r="CY40" s="189"/>
      <c r="CZ40" s="189"/>
      <c r="DA40" s="189"/>
      <c r="DB40" s="189"/>
      <c r="DC40" s="189">
        <f t="shared" si="41"/>
        <v>0</v>
      </c>
      <c r="DD40" s="189"/>
      <c r="DE40" s="189"/>
      <c r="DF40" s="189"/>
      <c r="DG40" s="189"/>
      <c r="DH40" s="189"/>
      <c r="DI40" s="189"/>
      <c r="DJ40" s="189"/>
      <c r="DK40" s="189"/>
      <c r="DL40" s="189">
        <f t="shared" si="42"/>
        <v>0</v>
      </c>
      <c r="DM40" s="189"/>
      <c r="DN40" s="189"/>
      <c r="DO40" s="189"/>
      <c r="DP40" s="189"/>
      <c r="DQ40" s="189"/>
      <c r="DR40" s="189"/>
      <c r="DS40" s="189"/>
      <c r="DT40" s="189"/>
      <c r="DU40" s="189">
        <f t="shared" si="43"/>
        <v>0</v>
      </c>
      <c r="DV40" s="189"/>
      <c r="DW40" s="189"/>
      <c r="DX40" s="189"/>
      <c r="DY40" s="189"/>
      <c r="DZ40" s="189"/>
      <c r="EA40" s="189"/>
      <c r="EB40" s="189"/>
      <c r="EC40" s="189"/>
      <c r="ED40" s="189">
        <f t="shared" si="44"/>
        <v>0</v>
      </c>
      <c r="EE40" s="189"/>
      <c r="EF40" s="189"/>
      <c r="EG40" s="189"/>
      <c r="EH40" s="189"/>
      <c r="EI40" s="189"/>
      <c r="EJ40" s="189"/>
      <c r="EK40" s="189"/>
      <c r="EL40" s="189"/>
      <c r="EM40" s="189">
        <f t="shared" si="45"/>
        <v>0</v>
      </c>
      <c r="EN40" s="189"/>
      <c r="EO40" s="189"/>
      <c r="EP40" s="189"/>
      <c r="EQ40" s="189"/>
      <c r="ER40" s="189"/>
      <c r="ES40" s="189"/>
      <c r="ET40" s="189"/>
      <c r="EU40" s="189"/>
      <c r="EV40" s="189">
        <f t="shared" si="46"/>
        <v>0</v>
      </c>
      <c r="EW40" s="189"/>
      <c r="EX40" s="189"/>
      <c r="EY40" s="189"/>
      <c r="EZ40" s="189"/>
      <c r="FA40" s="189"/>
      <c r="FB40" s="189"/>
      <c r="FC40" s="189"/>
      <c r="FD40" s="189"/>
      <c r="FE40" s="189">
        <f t="shared" si="47"/>
        <v>0</v>
      </c>
      <c r="FF40" s="189"/>
      <c r="FG40" s="189"/>
      <c r="FH40" s="189"/>
      <c r="FI40" s="189"/>
      <c r="FJ40" s="189"/>
      <c r="FK40" s="189"/>
      <c r="FL40" s="189"/>
      <c r="FM40" s="189"/>
      <c r="FN40" s="189">
        <f t="shared" si="48"/>
        <v>0</v>
      </c>
      <c r="FO40" s="189"/>
      <c r="FP40" s="189"/>
      <c r="FQ40" s="189"/>
      <c r="FR40" s="189"/>
      <c r="FS40" s="189"/>
      <c r="FT40" s="189"/>
      <c r="FU40" s="189"/>
      <c r="FV40" s="189"/>
      <c r="FW40" s="189">
        <f t="shared" si="49"/>
        <v>0</v>
      </c>
      <c r="FX40" s="189"/>
      <c r="FY40" s="189"/>
      <c r="FZ40" s="189"/>
      <c r="GA40" s="189"/>
      <c r="GB40" s="189"/>
      <c r="GC40" s="189"/>
      <c r="GD40" s="189"/>
      <c r="GE40" s="189"/>
      <c r="GF40" s="189">
        <f t="shared" si="50"/>
        <v>0</v>
      </c>
      <c r="GG40" s="189"/>
      <c r="GH40" s="189"/>
      <c r="GI40" s="189"/>
      <c r="GJ40" s="189"/>
      <c r="GK40" s="189"/>
      <c r="GL40" s="189"/>
      <c r="GM40" s="189"/>
      <c r="GN40" s="189"/>
      <c r="GO40" s="189">
        <f t="shared" si="51"/>
        <v>0</v>
      </c>
      <c r="GP40" s="189"/>
      <c r="GQ40" s="189"/>
      <c r="GR40" s="189"/>
      <c r="GS40" s="189"/>
      <c r="GT40" s="189"/>
      <c r="GU40" s="189"/>
      <c r="GV40" s="189"/>
      <c r="GW40" s="189"/>
      <c r="GX40" s="189">
        <f t="shared" si="52"/>
        <v>0</v>
      </c>
      <c r="GY40" s="189"/>
      <c r="GZ40" s="189"/>
      <c r="HA40" s="189"/>
      <c r="HB40" s="189"/>
      <c r="HC40" s="189"/>
      <c r="HD40" s="189"/>
      <c r="HE40" s="189"/>
      <c r="HF40" s="189"/>
      <c r="HG40" s="189">
        <f t="shared" si="53"/>
        <v>0</v>
      </c>
      <c r="HH40" s="189"/>
      <c r="HI40" s="189"/>
      <c r="HJ40" s="189"/>
      <c r="HK40" s="189"/>
      <c r="HL40" s="189"/>
      <c r="HM40" s="189"/>
      <c r="HN40" s="189"/>
      <c r="HO40" s="189"/>
      <c r="HP40" s="189">
        <f t="shared" si="54"/>
        <v>0</v>
      </c>
      <c r="HQ40" s="189"/>
      <c r="HR40" s="189"/>
      <c r="HS40" s="189"/>
      <c r="HT40" s="189"/>
      <c r="HU40" s="189"/>
      <c r="HV40" s="189"/>
      <c r="HW40" s="189"/>
      <c r="HX40" s="189"/>
      <c r="HY40" s="189">
        <f t="shared" si="55"/>
        <v>0</v>
      </c>
      <c r="HZ40" s="189"/>
      <c r="IA40" s="189"/>
      <c r="IB40" s="189"/>
      <c r="IC40" s="189"/>
      <c r="ID40" s="189"/>
      <c r="IE40" s="189"/>
      <c r="IF40" s="189"/>
      <c r="IG40" s="189"/>
      <c r="IH40" s="189">
        <f t="shared" si="56"/>
        <v>0</v>
      </c>
      <c r="II40" s="189"/>
      <c r="IJ40" s="189"/>
      <c r="IK40" s="189"/>
      <c r="IL40" s="189"/>
      <c r="IM40" s="189"/>
      <c r="IN40" s="189"/>
      <c r="IO40" s="189"/>
      <c r="IP40" s="189"/>
      <c r="IQ40" s="189">
        <f t="shared" si="57"/>
        <v>0</v>
      </c>
      <c r="IR40" s="189"/>
      <c r="IS40" s="189"/>
      <c r="IT40" s="189"/>
      <c r="IU40" s="189"/>
      <c r="IV40" s="189"/>
      <c r="IW40" s="189"/>
      <c r="IX40" s="189"/>
      <c r="IY40" s="189"/>
      <c r="IZ40" s="189">
        <f t="shared" si="58"/>
        <v>0</v>
      </c>
      <c r="JA40" s="189"/>
      <c r="JB40" s="189"/>
      <c r="JC40" s="189"/>
      <c r="JD40" s="189"/>
      <c r="JE40" s="189"/>
      <c r="JF40" s="189"/>
      <c r="JG40" s="189"/>
      <c r="JH40" s="189"/>
      <c r="JI40" s="189">
        <f t="shared" si="59"/>
        <v>0</v>
      </c>
      <c r="JJ40" s="189"/>
      <c r="JK40" s="189"/>
      <c r="JL40" s="189"/>
      <c r="JM40" s="189"/>
      <c r="JN40" s="189"/>
      <c r="JO40" s="189"/>
      <c r="JP40" s="189"/>
      <c r="JQ40" s="189"/>
      <c r="JR40" s="189">
        <f t="shared" si="60"/>
        <v>0</v>
      </c>
      <c r="JS40" s="189"/>
      <c r="JT40" s="189"/>
      <c r="JU40" s="189"/>
      <c r="JV40" s="189"/>
      <c r="JW40" s="189"/>
      <c r="JX40" s="189"/>
      <c r="JY40" s="189"/>
      <c r="JZ40" s="189"/>
      <c r="KA40" s="189">
        <f t="shared" si="1"/>
        <v>0</v>
      </c>
      <c r="KB40" s="189"/>
      <c r="KC40" s="189"/>
      <c r="KD40" s="189"/>
      <c r="KE40" s="189"/>
      <c r="KF40" s="189"/>
      <c r="KG40" s="189"/>
      <c r="KH40" s="189"/>
      <c r="KI40" s="189"/>
      <c r="KJ40" s="189">
        <f t="shared" si="2"/>
        <v>0</v>
      </c>
      <c r="KK40" s="189"/>
      <c r="KL40" s="189"/>
      <c r="KM40" s="189"/>
      <c r="KN40" s="189"/>
      <c r="KO40" s="189"/>
      <c r="KP40" s="189"/>
      <c r="KQ40" s="189"/>
      <c r="KR40" s="189"/>
      <c r="KS40" s="189">
        <f t="shared" si="3"/>
        <v>0</v>
      </c>
      <c r="KT40" s="189"/>
      <c r="KU40" s="189"/>
      <c r="KV40" s="189"/>
      <c r="KW40" s="189"/>
      <c r="KX40" s="189"/>
      <c r="KY40" s="189"/>
      <c r="KZ40" s="189"/>
      <c r="LA40" s="189"/>
      <c r="LB40" s="189">
        <f t="shared" si="4"/>
        <v>0</v>
      </c>
      <c r="LC40" s="189"/>
      <c r="LD40" s="189"/>
      <c r="LE40" s="189"/>
      <c r="LF40" s="189"/>
      <c r="LG40" s="189"/>
      <c r="LH40" s="189"/>
      <c r="LI40" s="189"/>
      <c r="LJ40" s="189"/>
      <c r="LK40" s="189">
        <f t="shared" si="5"/>
        <v>0</v>
      </c>
      <c r="LL40" s="189"/>
      <c r="LM40" s="189"/>
      <c r="LN40" s="189"/>
      <c r="LO40" s="189"/>
      <c r="LP40" s="189"/>
      <c r="LQ40" s="189"/>
      <c r="LR40" s="189"/>
      <c r="LS40" s="189"/>
      <c r="LT40" s="189">
        <f t="shared" si="6"/>
        <v>0</v>
      </c>
      <c r="LU40" s="189"/>
      <c r="LV40" s="189"/>
      <c r="LW40" s="189"/>
      <c r="LX40" s="189"/>
      <c r="LY40" s="189"/>
      <c r="LZ40" s="189"/>
      <c r="MA40" s="189"/>
      <c r="MB40" s="189"/>
      <c r="MC40" s="189">
        <f t="shared" si="7"/>
        <v>0</v>
      </c>
      <c r="MD40" s="189"/>
      <c r="ME40" s="189"/>
      <c r="MF40" s="189"/>
      <c r="MG40" s="189"/>
      <c r="MH40" s="189"/>
      <c r="MI40" s="189"/>
      <c r="MJ40" s="189"/>
      <c r="MK40" s="189"/>
      <c r="ML40" s="189">
        <f t="shared" si="8"/>
        <v>0</v>
      </c>
      <c r="MM40" s="189"/>
      <c r="MN40" s="189"/>
      <c r="MO40" s="189"/>
      <c r="MP40" s="189"/>
      <c r="MQ40" s="189"/>
      <c r="MR40" s="189"/>
      <c r="MS40" s="189"/>
      <c r="MT40" s="189"/>
      <c r="MU40" s="189">
        <f t="shared" si="61"/>
        <v>0</v>
      </c>
      <c r="MV40" s="189"/>
      <c r="MW40" s="189"/>
      <c r="MX40" s="189"/>
      <c r="MY40" s="189"/>
      <c r="MZ40" s="189"/>
      <c r="NA40" s="189"/>
      <c r="NB40" s="189"/>
      <c r="NC40" s="189"/>
      <c r="ND40" s="189">
        <f t="shared" si="9"/>
        <v>0</v>
      </c>
      <c r="NE40" s="189"/>
      <c r="NF40" s="189"/>
      <c r="NG40" s="189"/>
      <c r="NH40" s="189"/>
      <c r="NI40" s="189"/>
      <c r="NJ40" s="189"/>
      <c r="NK40" s="189"/>
      <c r="NL40" s="189"/>
      <c r="NM40" s="189">
        <f t="shared" si="10"/>
        <v>0</v>
      </c>
      <c r="NN40" s="189"/>
      <c r="NO40" s="189"/>
      <c r="NP40" s="189"/>
      <c r="NQ40" s="189"/>
      <c r="NR40" s="189"/>
      <c r="NS40" s="189"/>
      <c r="NT40" s="189"/>
      <c r="NU40" s="189"/>
      <c r="NV40" s="189">
        <f t="shared" si="11"/>
        <v>0</v>
      </c>
      <c r="NW40" s="189"/>
      <c r="NX40" s="189"/>
      <c r="NY40" s="189"/>
      <c r="NZ40" s="189"/>
      <c r="OA40" s="189"/>
      <c r="OB40" s="189"/>
      <c r="OC40" s="189"/>
      <c r="OD40" s="189"/>
      <c r="OE40" s="189">
        <f t="shared" si="12"/>
        <v>0</v>
      </c>
      <c r="OF40" s="189"/>
      <c r="OG40" s="189"/>
      <c r="OH40" s="189"/>
      <c r="OI40" s="189"/>
      <c r="OJ40" s="189"/>
      <c r="OK40" s="189"/>
      <c r="OL40" s="189"/>
      <c r="OM40" s="189"/>
      <c r="ON40" s="189">
        <f t="shared" si="13"/>
        <v>0</v>
      </c>
      <c r="OO40" s="189"/>
      <c r="OP40" s="189"/>
      <c r="OQ40" s="189"/>
      <c r="OR40" s="189"/>
      <c r="OS40" s="189"/>
      <c r="OT40" s="189"/>
      <c r="OU40" s="189"/>
      <c r="OV40" s="189"/>
      <c r="OW40" s="189">
        <f t="shared" si="14"/>
        <v>0</v>
      </c>
      <c r="OX40" s="189"/>
      <c r="OY40" s="189"/>
      <c r="OZ40" s="189"/>
      <c r="PA40" s="189"/>
      <c r="PB40" s="189"/>
      <c r="PC40" s="189"/>
      <c r="PD40" s="189"/>
      <c r="PE40" s="189"/>
      <c r="PF40" s="189">
        <f t="shared" si="15"/>
        <v>0</v>
      </c>
      <c r="PG40" s="189"/>
      <c r="PH40" s="189"/>
      <c r="PI40" s="189"/>
      <c r="PJ40" s="189"/>
      <c r="PK40" s="189"/>
      <c r="PL40" s="189"/>
      <c r="PM40" s="189"/>
      <c r="PN40" s="189"/>
      <c r="PO40" s="189">
        <f t="shared" si="16"/>
        <v>0</v>
      </c>
      <c r="PP40" s="189"/>
      <c r="PQ40" s="189"/>
      <c r="PR40" s="189"/>
      <c r="PS40" s="189"/>
      <c r="PT40" s="189"/>
      <c r="PU40" s="189"/>
      <c r="PV40" s="189"/>
      <c r="PW40" s="189"/>
      <c r="PX40" s="189">
        <f t="shared" si="17"/>
        <v>0</v>
      </c>
      <c r="PY40" s="189"/>
      <c r="PZ40" s="189"/>
      <c r="QA40" s="189"/>
      <c r="QB40" s="189"/>
      <c r="QC40" s="189"/>
      <c r="QD40" s="189"/>
      <c r="QE40" s="189"/>
      <c r="QF40" s="189"/>
      <c r="QG40" s="189">
        <f t="shared" si="18"/>
        <v>0</v>
      </c>
      <c r="QH40" s="189"/>
      <c r="QI40" s="189"/>
      <c r="QJ40" s="189"/>
      <c r="QK40" s="189"/>
      <c r="QL40" s="189"/>
      <c r="QM40" s="189"/>
      <c r="QN40" s="189"/>
      <c r="QO40" s="189"/>
      <c r="QP40" s="189">
        <f t="shared" si="19"/>
        <v>0</v>
      </c>
      <c r="QQ40" s="189"/>
      <c r="QR40" s="189"/>
      <c r="QS40" s="189"/>
      <c r="QT40" s="189"/>
      <c r="QU40" s="189"/>
      <c r="QV40" s="189"/>
      <c r="QW40" s="189"/>
      <c r="QX40" s="189"/>
      <c r="QY40" s="189">
        <f t="shared" si="20"/>
        <v>0</v>
      </c>
      <c r="QZ40" s="189"/>
      <c r="RA40" s="189"/>
      <c r="RB40" s="189"/>
      <c r="RC40" s="189"/>
      <c r="RD40" s="189"/>
      <c r="RE40" s="189"/>
      <c r="RF40" s="189"/>
      <c r="RG40" s="189"/>
      <c r="RH40" s="189">
        <f t="shared" si="21"/>
        <v>0</v>
      </c>
      <c r="RI40" s="189"/>
      <c r="RJ40" s="189"/>
      <c r="RK40" s="189"/>
      <c r="RL40" s="189"/>
      <c r="RM40" s="189"/>
      <c r="RN40" s="189"/>
      <c r="RO40" s="189"/>
      <c r="RP40" s="189"/>
      <c r="RQ40" s="189">
        <f t="shared" si="22"/>
        <v>0</v>
      </c>
      <c r="RR40" s="189"/>
      <c r="RS40" s="189"/>
      <c r="RT40" s="189"/>
      <c r="RU40" s="189"/>
      <c r="RV40" s="189"/>
      <c r="RW40" s="189"/>
      <c r="RX40" s="189"/>
      <c r="RY40" s="189"/>
      <c r="RZ40" s="189">
        <f t="shared" si="23"/>
        <v>0</v>
      </c>
      <c r="SA40" s="189"/>
      <c r="SB40" s="189"/>
      <c r="SC40" s="189"/>
      <c r="SD40" s="189"/>
      <c r="SE40" s="189"/>
      <c r="SF40" s="189"/>
      <c r="SG40" s="189"/>
      <c r="SH40" s="189"/>
      <c r="SI40" s="189">
        <f t="shared" si="24"/>
        <v>0</v>
      </c>
      <c r="SJ40" s="189"/>
      <c r="SK40" s="189"/>
      <c r="SL40" s="189"/>
      <c r="SM40" s="189"/>
      <c r="SN40" s="189"/>
      <c r="SO40" s="189"/>
      <c r="SP40" s="189"/>
      <c r="SQ40" s="189"/>
      <c r="SR40" s="189">
        <f t="shared" si="25"/>
        <v>0</v>
      </c>
      <c r="SS40" s="189"/>
      <c r="ST40" s="189"/>
      <c r="SU40" s="189"/>
      <c r="SV40" s="189"/>
      <c r="SW40" s="189"/>
      <c r="SX40" s="189"/>
      <c r="SY40" s="189"/>
      <c r="SZ40" s="189"/>
      <c r="TA40" s="189">
        <f t="shared" si="26"/>
        <v>0</v>
      </c>
      <c r="TB40" s="189"/>
      <c r="TC40" s="189"/>
      <c r="TD40" s="189"/>
      <c r="TE40" s="189"/>
      <c r="TF40" s="189"/>
      <c r="TG40" s="189"/>
      <c r="TH40" s="189"/>
      <c r="TI40" s="189"/>
      <c r="TJ40" s="189">
        <f t="shared" si="27"/>
        <v>0</v>
      </c>
      <c r="TK40" s="189"/>
      <c r="TL40" s="189"/>
      <c r="TM40" s="189"/>
      <c r="TN40" s="189"/>
      <c r="TO40" s="189"/>
      <c r="TP40" s="189"/>
      <c r="TQ40" s="189"/>
      <c r="TR40" s="189"/>
      <c r="TS40" s="189">
        <f t="shared" si="28"/>
        <v>0</v>
      </c>
      <c r="TT40" s="189"/>
      <c r="TU40" s="189"/>
      <c r="TV40" s="189"/>
      <c r="TW40" s="189"/>
      <c r="TX40" s="189"/>
      <c r="TY40" s="189"/>
      <c r="TZ40" s="189"/>
      <c r="UA40" s="189"/>
      <c r="UB40" s="189">
        <f t="shared" si="29"/>
        <v>0</v>
      </c>
      <c r="UC40" s="189"/>
      <c r="UD40" s="189"/>
      <c r="UE40" s="189"/>
      <c r="UF40" s="189"/>
      <c r="UG40" s="189"/>
      <c r="UH40" s="189"/>
      <c r="UI40" s="189"/>
      <c r="UJ40" s="189"/>
    </row>
    <row r="41" spans="1:556" x14ac:dyDescent="0.2">
      <c r="A41" s="186" t="s">
        <v>460</v>
      </c>
      <c r="B41" s="125"/>
      <c r="C41" s="187" t="s">
        <v>460</v>
      </c>
      <c r="D41" s="187"/>
      <c r="E41" s="126"/>
      <c r="F41" s="187" t="s">
        <v>460</v>
      </c>
      <c r="G41" s="187"/>
      <c r="H41" s="126"/>
      <c r="I41" s="187" t="s">
        <v>460</v>
      </c>
      <c r="J41" s="187"/>
      <c r="K41" s="126"/>
      <c r="L41" s="187" t="s">
        <v>460</v>
      </c>
      <c r="M41" s="187"/>
      <c r="N41" s="126"/>
      <c r="O41" s="187" t="s">
        <v>460</v>
      </c>
      <c r="P41" s="187"/>
      <c r="Q41" s="126"/>
      <c r="R41" s="187" t="s">
        <v>460</v>
      </c>
      <c r="S41" s="187"/>
      <c r="T41" s="126"/>
      <c r="U41" s="187" t="s">
        <v>460</v>
      </c>
      <c r="V41" s="187"/>
      <c r="W41" s="126"/>
      <c r="X41" s="187" t="s">
        <v>460</v>
      </c>
      <c r="Y41" s="187"/>
      <c r="Z41" s="126"/>
      <c r="AA41" s="187" t="s">
        <v>460</v>
      </c>
      <c r="AB41" s="187"/>
      <c r="AC41" s="126"/>
      <c r="AD41" s="187" t="s">
        <v>460</v>
      </c>
      <c r="AE41" s="187"/>
      <c r="AF41" s="126"/>
      <c r="AG41" s="188"/>
      <c r="AH41" s="188"/>
      <c r="AI41" s="173">
        <f t="shared" si="62"/>
        <v>0</v>
      </c>
      <c r="AJ41" s="187"/>
      <c r="AK41" s="144" t="s">
        <v>460</v>
      </c>
      <c r="AL41" s="144" t="s">
        <v>460</v>
      </c>
      <c r="AM41" s="144" t="s">
        <v>460</v>
      </c>
      <c r="AN41" s="144" t="s">
        <v>460</v>
      </c>
      <c r="AO41" s="144" t="s">
        <v>460</v>
      </c>
      <c r="AP41" s="144" t="s">
        <v>460</v>
      </c>
      <c r="AQ41" s="144" t="s">
        <v>460</v>
      </c>
      <c r="AR41" s="144" t="s">
        <v>460</v>
      </c>
      <c r="AS41" s="144" t="s">
        <v>460</v>
      </c>
      <c r="AT41" s="144" t="s">
        <v>460</v>
      </c>
      <c r="AU41" s="144" t="s">
        <v>460</v>
      </c>
      <c r="AV41" s="144" t="s">
        <v>460</v>
      </c>
      <c r="AW41" s="144" t="s">
        <v>460</v>
      </c>
      <c r="AX41" s="144" t="s">
        <v>460</v>
      </c>
      <c r="AY41" s="144" t="s">
        <v>460</v>
      </c>
      <c r="AZ41" s="144" t="s">
        <v>460</v>
      </c>
      <c r="BA41" s="144" t="s">
        <v>460</v>
      </c>
      <c r="BB41" s="144" t="s">
        <v>460</v>
      </c>
      <c r="BC41" s="144" t="s">
        <v>460</v>
      </c>
      <c r="BD41" s="144" t="s">
        <v>460</v>
      </c>
      <c r="BE41" s="144" t="s">
        <v>460</v>
      </c>
      <c r="BF41" s="144" t="s">
        <v>460</v>
      </c>
      <c r="BG41" s="144" t="s">
        <v>460</v>
      </c>
      <c r="BH41" s="144" t="s">
        <v>460</v>
      </c>
      <c r="BI41" s="144" t="s">
        <v>460</v>
      </c>
      <c r="BJ41" s="144" t="s">
        <v>460</v>
      </c>
      <c r="BK41" s="144" t="s">
        <v>460</v>
      </c>
      <c r="BL41" s="144" t="s">
        <v>460</v>
      </c>
      <c r="BM41" s="144" t="s">
        <v>460</v>
      </c>
      <c r="BN41" s="144" t="s">
        <v>460</v>
      </c>
      <c r="BO41" s="144" t="s">
        <v>460</v>
      </c>
      <c r="BP41" s="144" t="s">
        <v>460</v>
      </c>
      <c r="BQ41" s="144" t="s">
        <v>460</v>
      </c>
      <c r="BR41" s="144" t="s">
        <v>460</v>
      </c>
      <c r="BS41" s="144" t="s">
        <v>460</v>
      </c>
      <c r="BT41" s="144" t="s">
        <v>460</v>
      </c>
      <c r="BU41" s="144" t="s">
        <v>460</v>
      </c>
      <c r="BV41" s="144" t="s">
        <v>460</v>
      </c>
      <c r="BW41" s="144" t="s">
        <v>460</v>
      </c>
      <c r="BX41" s="144" t="s">
        <v>460</v>
      </c>
      <c r="BY41" s="144" t="s">
        <v>460</v>
      </c>
      <c r="BZ41" s="144" t="s">
        <v>460</v>
      </c>
      <c r="CA41" s="144" t="s">
        <v>460</v>
      </c>
      <c r="CB41" s="144" t="s">
        <v>460</v>
      </c>
      <c r="CC41" s="144" t="s">
        <v>460</v>
      </c>
      <c r="CD41" s="144" t="s">
        <v>460</v>
      </c>
      <c r="CE41" s="144" t="s">
        <v>460</v>
      </c>
      <c r="CF41" s="144" t="s">
        <v>460</v>
      </c>
      <c r="CG41" s="144" t="s">
        <v>460</v>
      </c>
      <c r="CH41" s="144" t="s">
        <v>460</v>
      </c>
      <c r="CI41" s="144" t="s">
        <v>460</v>
      </c>
      <c r="CJ41" s="144" t="s">
        <v>460</v>
      </c>
      <c r="CK41" s="189">
        <f t="shared" si="31"/>
        <v>0</v>
      </c>
      <c r="CL41" s="189">
        <f t="shared" si="32"/>
        <v>0</v>
      </c>
      <c r="CM41" s="189">
        <f t="shared" si="33"/>
        <v>0</v>
      </c>
      <c r="CN41" s="189">
        <f t="shared" si="34"/>
        <v>0</v>
      </c>
      <c r="CO41" s="189">
        <f t="shared" si="35"/>
        <v>0</v>
      </c>
      <c r="CP41" s="189">
        <f t="shared" si="36"/>
        <v>0</v>
      </c>
      <c r="CQ41" s="189">
        <f t="shared" si="37"/>
        <v>0</v>
      </c>
      <c r="CR41" s="189">
        <f t="shared" si="38"/>
        <v>0</v>
      </c>
      <c r="CS41" s="189">
        <f t="shared" si="39"/>
        <v>0</v>
      </c>
      <c r="CT41" s="189">
        <f t="shared" si="40"/>
        <v>0</v>
      </c>
      <c r="CU41" s="189"/>
      <c r="CV41" s="189"/>
      <c r="CW41" s="189"/>
      <c r="CX41" s="189"/>
      <c r="CY41" s="189"/>
      <c r="CZ41" s="189"/>
      <c r="DA41" s="189"/>
      <c r="DB41" s="189"/>
      <c r="DC41" s="189">
        <f t="shared" si="41"/>
        <v>0</v>
      </c>
      <c r="DD41" s="189"/>
      <c r="DE41" s="189"/>
      <c r="DF41" s="189"/>
      <c r="DG41" s="189"/>
      <c r="DH41" s="189"/>
      <c r="DI41" s="189"/>
      <c r="DJ41" s="189"/>
      <c r="DK41" s="189"/>
      <c r="DL41" s="189">
        <f t="shared" si="42"/>
        <v>0</v>
      </c>
      <c r="DM41" s="189"/>
      <c r="DN41" s="189"/>
      <c r="DO41" s="189"/>
      <c r="DP41" s="189"/>
      <c r="DQ41" s="189"/>
      <c r="DR41" s="189"/>
      <c r="DS41" s="189"/>
      <c r="DT41" s="189"/>
      <c r="DU41" s="189">
        <f t="shared" si="43"/>
        <v>0</v>
      </c>
      <c r="DV41" s="189"/>
      <c r="DW41" s="189"/>
      <c r="DX41" s="189"/>
      <c r="DY41" s="189"/>
      <c r="DZ41" s="189"/>
      <c r="EA41" s="189"/>
      <c r="EB41" s="189"/>
      <c r="EC41" s="189"/>
      <c r="ED41" s="189">
        <f t="shared" si="44"/>
        <v>0</v>
      </c>
      <c r="EE41" s="189"/>
      <c r="EF41" s="189"/>
      <c r="EG41" s="189"/>
      <c r="EH41" s="189"/>
      <c r="EI41" s="189"/>
      <c r="EJ41" s="189"/>
      <c r="EK41" s="189"/>
      <c r="EL41" s="189"/>
      <c r="EM41" s="189">
        <f t="shared" si="45"/>
        <v>0</v>
      </c>
      <c r="EN41" s="189"/>
      <c r="EO41" s="189"/>
      <c r="EP41" s="189"/>
      <c r="EQ41" s="189"/>
      <c r="ER41" s="189"/>
      <c r="ES41" s="189"/>
      <c r="ET41" s="189"/>
      <c r="EU41" s="189"/>
      <c r="EV41" s="189">
        <f t="shared" si="46"/>
        <v>0</v>
      </c>
      <c r="EW41" s="189"/>
      <c r="EX41" s="189"/>
      <c r="EY41" s="189"/>
      <c r="EZ41" s="189"/>
      <c r="FA41" s="189"/>
      <c r="FB41" s="189"/>
      <c r="FC41" s="189"/>
      <c r="FD41" s="189"/>
      <c r="FE41" s="189">
        <f t="shared" si="47"/>
        <v>0</v>
      </c>
      <c r="FF41" s="189"/>
      <c r="FG41" s="189"/>
      <c r="FH41" s="189"/>
      <c r="FI41" s="189"/>
      <c r="FJ41" s="189"/>
      <c r="FK41" s="189"/>
      <c r="FL41" s="189"/>
      <c r="FM41" s="189"/>
      <c r="FN41" s="189">
        <f t="shared" si="48"/>
        <v>0</v>
      </c>
      <c r="FO41" s="189"/>
      <c r="FP41" s="189"/>
      <c r="FQ41" s="189"/>
      <c r="FR41" s="189"/>
      <c r="FS41" s="189"/>
      <c r="FT41" s="189"/>
      <c r="FU41" s="189"/>
      <c r="FV41" s="189"/>
      <c r="FW41" s="189">
        <f t="shared" si="49"/>
        <v>0</v>
      </c>
      <c r="FX41" s="189"/>
      <c r="FY41" s="189"/>
      <c r="FZ41" s="189"/>
      <c r="GA41" s="189"/>
      <c r="GB41" s="189"/>
      <c r="GC41" s="189"/>
      <c r="GD41" s="189"/>
      <c r="GE41" s="189"/>
      <c r="GF41" s="189">
        <f t="shared" si="50"/>
        <v>0</v>
      </c>
      <c r="GG41" s="189"/>
      <c r="GH41" s="189"/>
      <c r="GI41" s="189"/>
      <c r="GJ41" s="189"/>
      <c r="GK41" s="189"/>
      <c r="GL41" s="189"/>
      <c r="GM41" s="189"/>
      <c r="GN41" s="189"/>
      <c r="GO41" s="189">
        <f t="shared" si="51"/>
        <v>0</v>
      </c>
      <c r="GP41" s="189"/>
      <c r="GQ41" s="189"/>
      <c r="GR41" s="189"/>
      <c r="GS41" s="189"/>
      <c r="GT41" s="189"/>
      <c r="GU41" s="189"/>
      <c r="GV41" s="189"/>
      <c r="GW41" s="189"/>
      <c r="GX41" s="189">
        <f t="shared" si="52"/>
        <v>0</v>
      </c>
      <c r="GY41" s="189"/>
      <c r="GZ41" s="189"/>
      <c r="HA41" s="189"/>
      <c r="HB41" s="189"/>
      <c r="HC41" s="189"/>
      <c r="HD41" s="189"/>
      <c r="HE41" s="189"/>
      <c r="HF41" s="189"/>
      <c r="HG41" s="189">
        <f t="shared" si="53"/>
        <v>0</v>
      </c>
      <c r="HH41" s="189"/>
      <c r="HI41" s="189"/>
      <c r="HJ41" s="189"/>
      <c r="HK41" s="189"/>
      <c r="HL41" s="189"/>
      <c r="HM41" s="189"/>
      <c r="HN41" s="189"/>
      <c r="HO41" s="189"/>
      <c r="HP41" s="189">
        <f t="shared" si="54"/>
        <v>0</v>
      </c>
      <c r="HQ41" s="189"/>
      <c r="HR41" s="189"/>
      <c r="HS41" s="189"/>
      <c r="HT41" s="189"/>
      <c r="HU41" s="189"/>
      <c r="HV41" s="189"/>
      <c r="HW41" s="189"/>
      <c r="HX41" s="189"/>
      <c r="HY41" s="189">
        <f t="shared" si="55"/>
        <v>0</v>
      </c>
      <c r="HZ41" s="189"/>
      <c r="IA41" s="189"/>
      <c r="IB41" s="189"/>
      <c r="IC41" s="189"/>
      <c r="ID41" s="189"/>
      <c r="IE41" s="189"/>
      <c r="IF41" s="189"/>
      <c r="IG41" s="189"/>
      <c r="IH41" s="189">
        <f t="shared" si="56"/>
        <v>0</v>
      </c>
      <c r="II41" s="189"/>
      <c r="IJ41" s="189"/>
      <c r="IK41" s="189"/>
      <c r="IL41" s="189"/>
      <c r="IM41" s="189"/>
      <c r="IN41" s="189"/>
      <c r="IO41" s="189"/>
      <c r="IP41" s="189"/>
      <c r="IQ41" s="189">
        <f t="shared" si="57"/>
        <v>0</v>
      </c>
      <c r="IR41" s="189"/>
      <c r="IS41" s="189"/>
      <c r="IT41" s="189"/>
      <c r="IU41" s="189"/>
      <c r="IV41" s="189"/>
      <c r="IW41" s="189"/>
      <c r="IX41" s="189"/>
      <c r="IY41" s="189"/>
      <c r="IZ41" s="189">
        <f t="shared" si="58"/>
        <v>0</v>
      </c>
      <c r="JA41" s="189"/>
      <c r="JB41" s="189"/>
      <c r="JC41" s="189"/>
      <c r="JD41" s="189"/>
      <c r="JE41" s="189"/>
      <c r="JF41" s="189"/>
      <c r="JG41" s="189"/>
      <c r="JH41" s="189"/>
      <c r="JI41" s="189">
        <f t="shared" si="59"/>
        <v>0</v>
      </c>
      <c r="JJ41" s="189"/>
      <c r="JK41" s="189"/>
      <c r="JL41" s="189"/>
      <c r="JM41" s="189"/>
      <c r="JN41" s="189"/>
      <c r="JO41" s="189"/>
      <c r="JP41" s="189"/>
      <c r="JQ41" s="189"/>
      <c r="JR41" s="189">
        <f t="shared" si="60"/>
        <v>0</v>
      </c>
      <c r="JS41" s="189"/>
      <c r="JT41" s="189"/>
      <c r="JU41" s="189"/>
      <c r="JV41" s="189"/>
      <c r="JW41" s="189"/>
      <c r="JX41" s="189"/>
      <c r="JY41" s="189"/>
      <c r="JZ41" s="189"/>
      <c r="KA41" s="189">
        <f t="shared" si="1"/>
        <v>0</v>
      </c>
      <c r="KB41" s="189"/>
      <c r="KC41" s="189"/>
      <c r="KD41" s="189"/>
      <c r="KE41" s="189"/>
      <c r="KF41" s="189"/>
      <c r="KG41" s="189"/>
      <c r="KH41" s="189"/>
      <c r="KI41" s="189"/>
      <c r="KJ41" s="189">
        <f t="shared" si="2"/>
        <v>0</v>
      </c>
      <c r="KK41" s="189"/>
      <c r="KL41" s="189"/>
      <c r="KM41" s="189"/>
      <c r="KN41" s="189"/>
      <c r="KO41" s="189"/>
      <c r="KP41" s="189"/>
      <c r="KQ41" s="189"/>
      <c r="KR41" s="189"/>
      <c r="KS41" s="189">
        <f t="shared" si="3"/>
        <v>0</v>
      </c>
      <c r="KT41" s="189"/>
      <c r="KU41" s="189"/>
      <c r="KV41" s="189"/>
      <c r="KW41" s="189"/>
      <c r="KX41" s="189"/>
      <c r="KY41" s="189"/>
      <c r="KZ41" s="189"/>
      <c r="LA41" s="189"/>
      <c r="LB41" s="189">
        <f t="shared" si="4"/>
        <v>0</v>
      </c>
      <c r="LC41" s="189"/>
      <c r="LD41" s="189"/>
      <c r="LE41" s="189"/>
      <c r="LF41" s="189"/>
      <c r="LG41" s="189"/>
      <c r="LH41" s="189"/>
      <c r="LI41" s="189"/>
      <c r="LJ41" s="189"/>
      <c r="LK41" s="189">
        <f t="shared" si="5"/>
        <v>0</v>
      </c>
      <c r="LL41" s="189"/>
      <c r="LM41" s="189"/>
      <c r="LN41" s="189"/>
      <c r="LO41" s="189"/>
      <c r="LP41" s="189"/>
      <c r="LQ41" s="189"/>
      <c r="LR41" s="189"/>
      <c r="LS41" s="189"/>
      <c r="LT41" s="189">
        <f t="shared" si="6"/>
        <v>0</v>
      </c>
      <c r="LU41" s="189"/>
      <c r="LV41" s="189"/>
      <c r="LW41" s="189"/>
      <c r="LX41" s="189"/>
      <c r="LY41" s="189"/>
      <c r="LZ41" s="189"/>
      <c r="MA41" s="189"/>
      <c r="MB41" s="189"/>
      <c r="MC41" s="189">
        <f t="shared" si="7"/>
        <v>0</v>
      </c>
      <c r="MD41" s="189"/>
      <c r="ME41" s="189"/>
      <c r="MF41" s="189"/>
      <c r="MG41" s="189"/>
      <c r="MH41" s="189"/>
      <c r="MI41" s="189"/>
      <c r="MJ41" s="189"/>
      <c r="MK41" s="189"/>
      <c r="ML41" s="189">
        <f t="shared" si="8"/>
        <v>0</v>
      </c>
      <c r="MM41" s="189"/>
      <c r="MN41" s="189"/>
      <c r="MO41" s="189"/>
      <c r="MP41" s="189"/>
      <c r="MQ41" s="189"/>
      <c r="MR41" s="189"/>
      <c r="MS41" s="189"/>
      <c r="MT41" s="189"/>
      <c r="MU41" s="189">
        <f t="shared" si="61"/>
        <v>0</v>
      </c>
      <c r="MV41" s="189"/>
      <c r="MW41" s="189"/>
      <c r="MX41" s="189"/>
      <c r="MY41" s="189"/>
      <c r="MZ41" s="189"/>
      <c r="NA41" s="189"/>
      <c r="NB41" s="189"/>
      <c r="NC41" s="189"/>
      <c r="ND41" s="189">
        <f t="shared" si="9"/>
        <v>0</v>
      </c>
      <c r="NE41" s="189"/>
      <c r="NF41" s="189"/>
      <c r="NG41" s="189"/>
      <c r="NH41" s="189"/>
      <c r="NI41" s="189"/>
      <c r="NJ41" s="189"/>
      <c r="NK41" s="189"/>
      <c r="NL41" s="189"/>
      <c r="NM41" s="189">
        <f t="shared" si="10"/>
        <v>0</v>
      </c>
      <c r="NN41" s="189"/>
      <c r="NO41" s="189"/>
      <c r="NP41" s="189"/>
      <c r="NQ41" s="189"/>
      <c r="NR41" s="189"/>
      <c r="NS41" s="189"/>
      <c r="NT41" s="189"/>
      <c r="NU41" s="189"/>
      <c r="NV41" s="189">
        <f t="shared" si="11"/>
        <v>0</v>
      </c>
      <c r="NW41" s="189"/>
      <c r="NX41" s="189"/>
      <c r="NY41" s="189"/>
      <c r="NZ41" s="189"/>
      <c r="OA41" s="189"/>
      <c r="OB41" s="189"/>
      <c r="OC41" s="189"/>
      <c r="OD41" s="189"/>
      <c r="OE41" s="189">
        <f t="shared" si="12"/>
        <v>0</v>
      </c>
      <c r="OF41" s="189"/>
      <c r="OG41" s="189"/>
      <c r="OH41" s="189"/>
      <c r="OI41" s="189"/>
      <c r="OJ41" s="189"/>
      <c r="OK41" s="189"/>
      <c r="OL41" s="189"/>
      <c r="OM41" s="189"/>
      <c r="ON41" s="189">
        <f t="shared" si="13"/>
        <v>0</v>
      </c>
      <c r="OO41" s="189"/>
      <c r="OP41" s="189"/>
      <c r="OQ41" s="189"/>
      <c r="OR41" s="189"/>
      <c r="OS41" s="189"/>
      <c r="OT41" s="189"/>
      <c r="OU41" s="189"/>
      <c r="OV41" s="189"/>
      <c r="OW41" s="189">
        <f t="shared" si="14"/>
        <v>0</v>
      </c>
      <c r="OX41" s="189"/>
      <c r="OY41" s="189"/>
      <c r="OZ41" s="189"/>
      <c r="PA41" s="189"/>
      <c r="PB41" s="189"/>
      <c r="PC41" s="189"/>
      <c r="PD41" s="189"/>
      <c r="PE41" s="189"/>
      <c r="PF41" s="189">
        <f t="shared" si="15"/>
        <v>0</v>
      </c>
      <c r="PG41" s="189"/>
      <c r="PH41" s="189"/>
      <c r="PI41" s="189"/>
      <c r="PJ41" s="189"/>
      <c r="PK41" s="189"/>
      <c r="PL41" s="189"/>
      <c r="PM41" s="189"/>
      <c r="PN41" s="189"/>
      <c r="PO41" s="189">
        <f t="shared" si="16"/>
        <v>0</v>
      </c>
      <c r="PP41" s="189"/>
      <c r="PQ41" s="189"/>
      <c r="PR41" s="189"/>
      <c r="PS41" s="189"/>
      <c r="PT41" s="189"/>
      <c r="PU41" s="189"/>
      <c r="PV41" s="189"/>
      <c r="PW41" s="189"/>
      <c r="PX41" s="189">
        <f t="shared" si="17"/>
        <v>0</v>
      </c>
      <c r="PY41" s="189"/>
      <c r="PZ41" s="189"/>
      <c r="QA41" s="189"/>
      <c r="QB41" s="189"/>
      <c r="QC41" s="189"/>
      <c r="QD41" s="189"/>
      <c r="QE41" s="189"/>
      <c r="QF41" s="189"/>
      <c r="QG41" s="189">
        <f t="shared" si="18"/>
        <v>0</v>
      </c>
      <c r="QH41" s="189"/>
      <c r="QI41" s="189"/>
      <c r="QJ41" s="189"/>
      <c r="QK41" s="189"/>
      <c r="QL41" s="189"/>
      <c r="QM41" s="189"/>
      <c r="QN41" s="189"/>
      <c r="QO41" s="189"/>
      <c r="QP41" s="189">
        <f t="shared" si="19"/>
        <v>0</v>
      </c>
      <c r="QQ41" s="189"/>
      <c r="QR41" s="189"/>
      <c r="QS41" s="189"/>
      <c r="QT41" s="189"/>
      <c r="QU41" s="189"/>
      <c r="QV41" s="189"/>
      <c r="QW41" s="189"/>
      <c r="QX41" s="189"/>
      <c r="QY41" s="189">
        <f t="shared" si="20"/>
        <v>0</v>
      </c>
      <c r="QZ41" s="189"/>
      <c r="RA41" s="189"/>
      <c r="RB41" s="189"/>
      <c r="RC41" s="189"/>
      <c r="RD41" s="189"/>
      <c r="RE41" s="189"/>
      <c r="RF41" s="189"/>
      <c r="RG41" s="189"/>
      <c r="RH41" s="189">
        <f t="shared" si="21"/>
        <v>0</v>
      </c>
      <c r="RI41" s="189"/>
      <c r="RJ41" s="189"/>
      <c r="RK41" s="189"/>
      <c r="RL41" s="189"/>
      <c r="RM41" s="189"/>
      <c r="RN41" s="189"/>
      <c r="RO41" s="189"/>
      <c r="RP41" s="189"/>
      <c r="RQ41" s="189">
        <f t="shared" si="22"/>
        <v>0</v>
      </c>
      <c r="RR41" s="189"/>
      <c r="RS41" s="189"/>
      <c r="RT41" s="189"/>
      <c r="RU41" s="189"/>
      <c r="RV41" s="189"/>
      <c r="RW41" s="189"/>
      <c r="RX41" s="189"/>
      <c r="RY41" s="189"/>
      <c r="RZ41" s="189">
        <f t="shared" si="23"/>
        <v>0</v>
      </c>
      <c r="SA41" s="189"/>
      <c r="SB41" s="189"/>
      <c r="SC41" s="189"/>
      <c r="SD41" s="189"/>
      <c r="SE41" s="189"/>
      <c r="SF41" s="189"/>
      <c r="SG41" s="189"/>
      <c r="SH41" s="189"/>
      <c r="SI41" s="189">
        <f t="shared" si="24"/>
        <v>0</v>
      </c>
      <c r="SJ41" s="189"/>
      <c r="SK41" s="189"/>
      <c r="SL41" s="189"/>
      <c r="SM41" s="189"/>
      <c r="SN41" s="189"/>
      <c r="SO41" s="189"/>
      <c r="SP41" s="189"/>
      <c r="SQ41" s="189"/>
      <c r="SR41" s="189">
        <f t="shared" si="25"/>
        <v>0</v>
      </c>
      <c r="SS41" s="189"/>
      <c r="ST41" s="189"/>
      <c r="SU41" s="189"/>
      <c r="SV41" s="189"/>
      <c r="SW41" s="189"/>
      <c r="SX41" s="189"/>
      <c r="SY41" s="189"/>
      <c r="SZ41" s="189"/>
      <c r="TA41" s="189">
        <f t="shared" si="26"/>
        <v>0</v>
      </c>
      <c r="TB41" s="189"/>
      <c r="TC41" s="189"/>
      <c r="TD41" s="189"/>
      <c r="TE41" s="189"/>
      <c r="TF41" s="189"/>
      <c r="TG41" s="189"/>
      <c r="TH41" s="189"/>
      <c r="TI41" s="189"/>
      <c r="TJ41" s="189">
        <f t="shared" si="27"/>
        <v>0</v>
      </c>
      <c r="TK41" s="189"/>
      <c r="TL41" s="189"/>
      <c r="TM41" s="189"/>
      <c r="TN41" s="189"/>
      <c r="TO41" s="189"/>
      <c r="TP41" s="189"/>
      <c r="TQ41" s="189"/>
      <c r="TR41" s="189"/>
      <c r="TS41" s="189">
        <f t="shared" si="28"/>
        <v>0</v>
      </c>
      <c r="TT41" s="189"/>
      <c r="TU41" s="189"/>
      <c r="TV41" s="189"/>
      <c r="TW41" s="189"/>
      <c r="TX41" s="189"/>
      <c r="TY41" s="189"/>
      <c r="TZ41" s="189"/>
      <c r="UA41" s="189"/>
      <c r="UB41" s="189">
        <f t="shared" si="29"/>
        <v>0</v>
      </c>
      <c r="UC41" s="189"/>
      <c r="UD41" s="189"/>
      <c r="UE41" s="189"/>
      <c r="UF41" s="189"/>
      <c r="UG41" s="189"/>
      <c r="UH41" s="189"/>
      <c r="UI41" s="189"/>
      <c r="UJ41" s="189"/>
    </row>
    <row r="42" spans="1:556" x14ac:dyDescent="0.2">
      <c r="A42" s="186" t="s">
        <v>460</v>
      </c>
      <c r="B42" s="125"/>
      <c r="C42" s="187" t="s">
        <v>460</v>
      </c>
      <c r="D42" s="187"/>
      <c r="E42" s="126"/>
      <c r="F42" s="187" t="s">
        <v>460</v>
      </c>
      <c r="G42" s="187"/>
      <c r="H42" s="126"/>
      <c r="I42" s="187" t="s">
        <v>460</v>
      </c>
      <c r="J42" s="187"/>
      <c r="K42" s="126"/>
      <c r="L42" s="187" t="s">
        <v>460</v>
      </c>
      <c r="M42" s="187"/>
      <c r="N42" s="126"/>
      <c r="O42" s="187" t="s">
        <v>460</v>
      </c>
      <c r="P42" s="187"/>
      <c r="Q42" s="126"/>
      <c r="R42" s="187" t="s">
        <v>460</v>
      </c>
      <c r="S42" s="187"/>
      <c r="T42" s="126"/>
      <c r="U42" s="187" t="s">
        <v>460</v>
      </c>
      <c r="V42" s="187"/>
      <c r="W42" s="126"/>
      <c r="X42" s="187" t="s">
        <v>460</v>
      </c>
      <c r="Y42" s="187"/>
      <c r="Z42" s="126"/>
      <c r="AA42" s="187" t="s">
        <v>460</v>
      </c>
      <c r="AB42" s="187"/>
      <c r="AC42" s="126"/>
      <c r="AD42" s="187" t="s">
        <v>460</v>
      </c>
      <c r="AE42" s="187"/>
      <c r="AF42" s="126"/>
      <c r="AG42" s="188"/>
      <c r="AH42" s="188"/>
      <c r="AI42" s="173">
        <f t="shared" si="62"/>
        <v>0</v>
      </c>
      <c r="AJ42" s="187"/>
      <c r="AK42" s="144" t="s">
        <v>460</v>
      </c>
      <c r="AL42" s="144" t="s">
        <v>460</v>
      </c>
      <c r="AM42" s="144" t="s">
        <v>460</v>
      </c>
      <c r="AN42" s="144" t="s">
        <v>460</v>
      </c>
      <c r="AO42" s="144" t="s">
        <v>460</v>
      </c>
      <c r="AP42" s="144" t="s">
        <v>460</v>
      </c>
      <c r="AQ42" s="144" t="s">
        <v>460</v>
      </c>
      <c r="AR42" s="144" t="s">
        <v>460</v>
      </c>
      <c r="AS42" s="144" t="s">
        <v>460</v>
      </c>
      <c r="AT42" s="144" t="s">
        <v>460</v>
      </c>
      <c r="AU42" s="144" t="s">
        <v>460</v>
      </c>
      <c r="AV42" s="144" t="s">
        <v>460</v>
      </c>
      <c r="AW42" s="144" t="s">
        <v>460</v>
      </c>
      <c r="AX42" s="144" t="s">
        <v>460</v>
      </c>
      <c r="AY42" s="144" t="s">
        <v>460</v>
      </c>
      <c r="AZ42" s="144" t="s">
        <v>460</v>
      </c>
      <c r="BA42" s="144" t="s">
        <v>460</v>
      </c>
      <c r="BB42" s="144" t="s">
        <v>460</v>
      </c>
      <c r="BC42" s="144" t="s">
        <v>460</v>
      </c>
      <c r="BD42" s="144" t="s">
        <v>460</v>
      </c>
      <c r="BE42" s="144" t="s">
        <v>460</v>
      </c>
      <c r="BF42" s="144" t="s">
        <v>460</v>
      </c>
      <c r="BG42" s="144" t="s">
        <v>460</v>
      </c>
      <c r="BH42" s="144" t="s">
        <v>460</v>
      </c>
      <c r="BI42" s="144" t="s">
        <v>460</v>
      </c>
      <c r="BJ42" s="144" t="s">
        <v>460</v>
      </c>
      <c r="BK42" s="144" t="s">
        <v>460</v>
      </c>
      <c r="BL42" s="144" t="s">
        <v>460</v>
      </c>
      <c r="BM42" s="144" t="s">
        <v>460</v>
      </c>
      <c r="BN42" s="144" t="s">
        <v>460</v>
      </c>
      <c r="BO42" s="144" t="s">
        <v>460</v>
      </c>
      <c r="BP42" s="144" t="s">
        <v>460</v>
      </c>
      <c r="BQ42" s="144" t="s">
        <v>460</v>
      </c>
      <c r="BR42" s="144" t="s">
        <v>460</v>
      </c>
      <c r="BS42" s="144" t="s">
        <v>460</v>
      </c>
      <c r="BT42" s="144" t="s">
        <v>460</v>
      </c>
      <c r="BU42" s="144" t="s">
        <v>460</v>
      </c>
      <c r="BV42" s="144" t="s">
        <v>460</v>
      </c>
      <c r="BW42" s="144" t="s">
        <v>460</v>
      </c>
      <c r="BX42" s="144" t="s">
        <v>460</v>
      </c>
      <c r="BY42" s="144" t="s">
        <v>460</v>
      </c>
      <c r="BZ42" s="144" t="s">
        <v>460</v>
      </c>
      <c r="CA42" s="144" t="s">
        <v>460</v>
      </c>
      <c r="CB42" s="144" t="s">
        <v>460</v>
      </c>
      <c r="CC42" s="144" t="s">
        <v>460</v>
      </c>
      <c r="CD42" s="144" t="s">
        <v>460</v>
      </c>
      <c r="CE42" s="144" t="s">
        <v>460</v>
      </c>
      <c r="CF42" s="144" t="s">
        <v>460</v>
      </c>
      <c r="CG42" s="144" t="s">
        <v>460</v>
      </c>
      <c r="CH42" s="144" t="s">
        <v>460</v>
      </c>
      <c r="CI42" s="144" t="s">
        <v>460</v>
      </c>
      <c r="CJ42" s="144" t="s">
        <v>460</v>
      </c>
      <c r="CK42" s="189">
        <f t="shared" si="31"/>
        <v>0</v>
      </c>
      <c r="CL42" s="189">
        <f t="shared" si="32"/>
        <v>0</v>
      </c>
      <c r="CM42" s="189">
        <f t="shared" si="33"/>
        <v>0</v>
      </c>
      <c r="CN42" s="189">
        <f t="shared" si="34"/>
        <v>0</v>
      </c>
      <c r="CO42" s="189">
        <f t="shared" si="35"/>
        <v>0</v>
      </c>
      <c r="CP42" s="189">
        <f t="shared" si="36"/>
        <v>0</v>
      </c>
      <c r="CQ42" s="189">
        <f t="shared" si="37"/>
        <v>0</v>
      </c>
      <c r="CR42" s="189">
        <f t="shared" si="38"/>
        <v>0</v>
      </c>
      <c r="CS42" s="189">
        <f t="shared" si="39"/>
        <v>0</v>
      </c>
      <c r="CT42" s="189">
        <f t="shared" si="40"/>
        <v>0</v>
      </c>
      <c r="CU42" s="189"/>
      <c r="CV42" s="189"/>
      <c r="CW42" s="189"/>
      <c r="CX42" s="189"/>
      <c r="CY42" s="189"/>
      <c r="CZ42" s="189"/>
      <c r="DA42" s="189"/>
      <c r="DB42" s="189"/>
      <c r="DC42" s="189">
        <f t="shared" si="41"/>
        <v>0</v>
      </c>
      <c r="DD42" s="189"/>
      <c r="DE42" s="189"/>
      <c r="DF42" s="189"/>
      <c r="DG42" s="189"/>
      <c r="DH42" s="189"/>
      <c r="DI42" s="189"/>
      <c r="DJ42" s="189"/>
      <c r="DK42" s="189"/>
      <c r="DL42" s="189">
        <f t="shared" si="42"/>
        <v>0</v>
      </c>
      <c r="DM42" s="189"/>
      <c r="DN42" s="189"/>
      <c r="DO42" s="189"/>
      <c r="DP42" s="189"/>
      <c r="DQ42" s="189"/>
      <c r="DR42" s="189"/>
      <c r="DS42" s="189"/>
      <c r="DT42" s="189"/>
      <c r="DU42" s="189">
        <f t="shared" si="43"/>
        <v>0</v>
      </c>
      <c r="DV42" s="189"/>
      <c r="DW42" s="189"/>
      <c r="DX42" s="189"/>
      <c r="DY42" s="189"/>
      <c r="DZ42" s="189"/>
      <c r="EA42" s="189"/>
      <c r="EB42" s="189"/>
      <c r="EC42" s="189"/>
      <c r="ED42" s="189">
        <f t="shared" si="44"/>
        <v>0</v>
      </c>
      <c r="EE42" s="189"/>
      <c r="EF42" s="189"/>
      <c r="EG42" s="189"/>
      <c r="EH42" s="189"/>
      <c r="EI42" s="189"/>
      <c r="EJ42" s="189"/>
      <c r="EK42" s="189"/>
      <c r="EL42" s="189"/>
      <c r="EM42" s="189">
        <f t="shared" si="45"/>
        <v>0</v>
      </c>
      <c r="EN42" s="189"/>
      <c r="EO42" s="189"/>
      <c r="EP42" s="189"/>
      <c r="EQ42" s="189"/>
      <c r="ER42" s="189"/>
      <c r="ES42" s="189"/>
      <c r="ET42" s="189"/>
      <c r="EU42" s="189"/>
      <c r="EV42" s="189">
        <f t="shared" si="46"/>
        <v>0</v>
      </c>
      <c r="EW42" s="189"/>
      <c r="EX42" s="189"/>
      <c r="EY42" s="189"/>
      <c r="EZ42" s="189"/>
      <c r="FA42" s="189"/>
      <c r="FB42" s="189"/>
      <c r="FC42" s="189"/>
      <c r="FD42" s="189"/>
      <c r="FE42" s="189">
        <f t="shared" si="47"/>
        <v>0</v>
      </c>
      <c r="FF42" s="189"/>
      <c r="FG42" s="189"/>
      <c r="FH42" s="189"/>
      <c r="FI42" s="189"/>
      <c r="FJ42" s="189"/>
      <c r="FK42" s="189"/>
      <c r="FL42" s="189"/>
      <c r="FM42" s="189"/>
      <c r="FN42" s="189">
        <f t="shared" si="48"/>
        <v>0</v>
      </c>
      <c r="FO42" s="189"/>
      <c r="FP42" s="189"/>
      <c r="FQ42" s="189"/>
      <c r="FR42" s="189"/>
      <c r="FS42" s="189"/>
      <c r="FT42" s="189"/>
      <c r="FU42" s="189"/>
      <c r="FV42" s="189"/>
      <c r="FW42" s="189">
        <f t="shared" si="49"/>
        <v>0</v>
      </c>
      <c r="FX42" s="189"/>
      <c r="FY42" s="189"/>
      <c r="FZ42" s="189"/>
      <c r="GA42" s="189"/>
      <c r="GB42" s="189"/>
      <c r="GC42" s="189"/>
      <c r="GD42" s="189"/>
      <c r="GE42" s="189"/>
      <c r="GF42" s="189">
        <f t="shared" si="50"/>
        <v>0</v>
      </c>
      <c r="GG42" s="189"/>
      <c r="GH42" s="189"/>
      <c r="GI42" s="189"/>
      <c r="GJ42" s="189"/>
      <c r="GK42" s="189"/>
      <c r="GL42" s="189"/>
      <c r="GM42" s="189"/>
      <c r="GN42" s="189"/>
      <c r="GO42" s="189">
        <f t="shared" si="51"/>
        <v>0</v>
      </c>
      <c r="GP42" s="189"/>
      <c r="GQ42" s="189"/>
      <c r="GR42" s="189"/>
      <c r="GS42" s="189"/>
      <c r="GT42" s="189"/>
      <c r="GU42" s="189"/>
      <c r="GV42" s="189"/>
      <c r="GW42" s="189"/>
      <c r="GX42" s="189">
        <f t="shared" si="52"/>
        <v>0</v>
      </c>
      <c r="GY42" s="189"/>
      <c r="GZ42" s="189"/>
      <c r="HA42" s="189"/>
      <c r="HB42" s="189"/>
      <c r="HC42" s="189"/>
      <c r="HD42" s="189"/>
      <c r="HE42" s="189"/>
      <c r="HF42" s="189"/>
      <c r="HG42" s="189">
        <f t="shared" si="53"/>
        <v>0</v>
      </c>
      <c r="HH42" s="189"/>
      <c r="HI42" s="189"/>
      <c r="HJ42" s="189"/>
      <c r="HK42" s="189"/>
      <c r="HL42" s="189"/>
      <c r="HM42" s="189"/>
      <c r="HN42" s="189"/>
      <c r="HO42" s="189"/>
      <c r="HP42" s="189">
        <f t="shared" si="54"/>
        <v>0</v>
      </c>
      <c r="HQ42" s="189"/>
      <c r="HR42" s="189"/>
      <c r="HS42" s="189"/>
      <c r="HT42" s="189"/>
      <c r="HU42" s="189"/>
      <c r="HV42" s="189"/>
      <c r="HW42" s="189"/>
      <c r="HX42" s="189"/>
      <c r="HY42" s="189">
        <f t="shared" si="55"/>
        <v>0</v>
      </c>
      <c r="HZ42" s="189"/>
      <c r="IA42" s="189"/>
      <c r="IB42" s="189"/>
      <c r="IC42" s="189"/>
      <c r="ID42" s="189"/>
      <c r="IE42" s="189"/>
      <c r="IF42" s="189"/>
      <c r="IG42" s="189"/>
      <c r="IH42" s="189">
        <f t="shared" si="56"/>
        <v>0</v>
      </c>
      <c r="II42" s="189"/>
      <c r="IJ42" s="189"/>
      <c r="IK42" s="189"/>
      <c r="IL42" s="189"/>
      <c r="IM42" s="189"/>
      <c r="IN42" s="189"/>
      <c r="IO42" s="189"/>
      <c r="IP42" s="189"/>
      <c r="IQ42" s="189">
        <f t="shared" si="57"/>
        <v>0</v>
      </c>
      <c r="IR42" s="189"/>
      <c r="IS42" s="189"/>
      <c r="IT42" s="189"/>
      <c r="IU42" s="189"/>
      <c r="IV42" s="189"/>
      <c r="IW42" s="189"/>
      <c r="IX42" s="189"/>
      <c r="IY42" s="189"/>
      <c r="IZ42" s="189">
        <f t="shared" si="58"/>
        <v>0</v>
      </c>
      <c r="JA42" s="189"/>
      <c r="JB42" s="189"/>
      <c r="JC42" s="189"/>
      <c r="JD42" s="189"/>
      <c r="JE42" s="189"/>
      <c r="JF42" s="189"/>
      <c r="JG42" s="189"/>
      <c r="JH42" s="189"/>
      <c r="JI42" s="189">
        <f t="shared" si="59"/>
        <v>0</v>
      </c>
      <c r="JJ42" s="189"/>
      <c r="JK42" s="189"/>
      <c r="JL42" s="189"/>
      <c r="JM42" s="189"/>
      <c r="JN42" s="189"/>
      <c r="JO42" s="189"/>
      <c r="JP42" s="189"/>
      <c r="JQ42" s="189"/>
      <c r="JR42" s="189">
        <f t="shared" si="60"/>
        <v>0</v>
      </c>
      <c r="JS42" s="189"/>
      <c r="JT42" s="189"/>
      <c r="JU42" s="189"/>
      <c r="JV42" s="189"/>
      <c r="JW42" s="189"/>
      <c r="JX42" s="189"/>
      <c r="JY42" s="189"/>
      <c r="JZ42" s="189"/>
      <c r="KA42" s="189">
        <f t="shared" si="1"/>
        <v>0</v>
      </c>
      <c r="KB42" s="189"/>
      <c r="KC42" s="189"/>
      <c r="KD42" s="189"/>
      <c r="KE42" s="189"/>
      <c r="KF42" s="189"/>
      <c r="KG42" s="189"/>
      <c r="KH42" s="189"/>
      <c r="KI42" s="189"/>
      <c r="KJ42" s="189">
        <f t="shared" si="2"/>
        <v>0</v>
      </c>
      <c r="KK42" s="189"/>
      <c r="KL42" s="189"/>
      <c r="KM42" s="189"/>
      <c r="KN42" s="189"/>
      <c r="KO42" s="189"/>
      <c r="KP42" s="189"/>
      <c r="KQ42" s="189"/>
      <c r="KR42" s="189"/>
      <c r="KS42" s="189">
        <f t="shared" si="3"/>
        <v>0</v>
      </c>
      <c r="KT42" s="189"/>
      <c r="KU42" s="189"/>
      <c r="KV42" s="189"/>
      <c r="KW42" s="189"/>
      <c r="KX42" s="189"/>
      <c r="KY42" s="189"/>
      <c r="KZ42" s="189"/>
      <c r="LA42" s="189"/>
      <c r="LB42" s="189">
        <f t="shared" si="4"/>
        <v>0</v>
      </c>
      <c r="LC42" s="189"/>
      <c r="LD42" s="189"/>
      <c r="LE42" s="189"/>
      <c r="LF42" s="189"/>
      <c r="LG42" s="189"/>
      <c r="LH42" s="189"/>
      <c r="LI42" s="189"/>
      <c r="LJ42" s="189"/>
      <c r="LK42" s="189">
        <f t="shared" si="5"/>
        <v>0</v>
      </c>
      <c r="LL42" s="189"/>
      <c r="LM42" s="189"/>
      <c r="LN42" s="189"/>
      <c r="LO42" s="189"/>
      <c r="LP42" s="189"/>
      <c r="LQ42" s="189"/>
      <c r="LR42" s="189"/>
      <c r="LS42" s="189"/>
      <c r="LT42" s="189">
        <f t="shared" si="6"/>
        <v>0</v>
      </c>
      <c r="LU42" s="189"/>
      <c r="LV42" s="189"/>
      <c r="LW42" s="189"/>
      <c r="LX42" s="189"/>
      <c r="LY42" s="189"/>
      <c r="LZ42" s="189"/>
      <c r="MA42" s="189"/>
      <c r="MB42" s="189"/>
      <c r="MC42" s="189">
        <f t="shared" si="7"/>
        <v>0</v>
      </c>
      <c r="MD42" s="189"/>
      <c r="ME42" s="189"/>
      <c r="MF42" s="189"/>
      <c r="MG42" s="189"/>
      <c r="MH42" s="189"/>
      <c r="MI42" s="189"/>
      <c r="MJ42" s="189"/>
      <c r="MK42" s="189"/>
      <c r="ML42" s="189">
        <f t="shared" si="8"/>
        <v>0</v>
      </c>
      <c r="MM42" s="189"/>
      <c r="MN42" s="189"/>
      <c r="MO42" s="189"/>
      <c r="MP42" s="189"/>
      <c r="MQ42" s="189"/>
      <c r="MR42" s="189"/>
      <c r="MS42" s="189"/>
      <c r="MT42" s="189"/>
      <c r="MU42" s="189">
        <f t="shared" si="61"/>
        <v>0</v>
      </c>
      <c r="MV42" s="189"/>
      <c r="MW42" s="189"/>
      <c r="MX42" s="189"/>
      <c r="MY42" s="189"/>
      <c r="MZ42" s="189"/>
      <c r="NA42" s="189"/>
      <c r="NB42" s="189"/>
      <c r="NC42" s="189"/>
      <c r="ND42" s="189">
        <f t="shared" si="9"/>
        <v>0</v>
      </c>
      <c r="NE42" s="189"/>
      <c r="NF42" s="189"/>
      <c r="NG42" s="189"/>
      <c r="NH42" s="189"/>
      <c r="NI42" s="189"/>
      <c r="NJ42" s="189"/>
      <c r="NK42" s="189"/>
      <c r="NL42" s="189"/>
      <c r="NM42" s="189">
        <f t="shared" si="10"/>
        <v>0</v>
      </c>
      <c r="NN42" s="189"/>
      <c r="NO42" s="189"/>
      <c r="NP42" s="189"/>
      <c r="NQ42" s="189"/>
      <c r="NR42" s="189"/>
      <c r="NS42" s="189"/>
      <c r="NT42" s="189"/>
      <c r="NU42" s="189"/>
      <c r="NV42" s="189">
        <f t="shared" si="11"/>
        <v>0</v>
      </c>
      <c r="NW42" s="189"/>
      <c r="NX42" s="189"/>
      <c r="NY42" s="189"/>
      <c r="NZ42" s="189"/>
      <c r="OA42" s="189"/>
      <c r="OB42" s="189"/>
      <c r="OC42" s="189"/>
      <c r="OD42" s="189"/>
      <c r="OE42" s="189">
        <f t="shared" si="12"/>
        <v>0</v>
      </c>
      <c r="OF42" s="189"/>
      <c r="OG42" s="189"/>
      <c r="OH42" s="189"/>
      <c r="OI42" s="189"/>
      <c r="OJ42" s="189"/>
      <c r="OK42" s="189"/>
      <c r="OL42" s="189"/>
      <c r="OM42" s="189"/>
      <c r="ON42" s="189">
        <f t="shared" si="13"/>
        <v>0</v>
      </c>
      <c r="OO42" s="189"/>
      <c r="OP42" s="189"/>
      <c r="OQ42" s="189"/>
      <c r="OR42" s="189"/>
      <c r="OS42" s="189"/>
      <c r="OT42" s="189"/>
      <c r="OU42" s="189"/>
      <c r="OV42" s="189"/>
      <c r="OW42" s="189">
        <f t="shared" si="14"/>
        <v>0</v>
      </c>
      <c r="OX42" s="189"/>
      <c r="OY42" s="189"/>
      <c r="OZ42" s="189"/>
      <c r="PA42" s="189"/>
      <c r="PB42" s="189"/>
      <c r="PC42" s="189"/>
      <c r="PD42" s="189"/>
      <c r="PE42" s="189"/>
      <c r="PF42" s="189">
        <f t="shared" si="15"/>
        <v>0</v>
      </c>
      <c r="PG42" s="189"/>
      <c r="PH42" s="189"/>
      <c r="PI42" s="189"/>
      <c r="PJ42" s="189"/>
      <c r="PK42" s="189"/>
      <c r="PL42" s="189"/>
      <c r="PM42" s="189"/>
      <c r="PN42" s="189"/>
      <c r="PO42" s="189">
        <f t="shared" si="16"/>
        <v>0</v>
      </c>
      <c r="PP42" s="189"/>
      <c r="PQ42" s="189"/>
      <c r="PR42" s="189"/>
      <c r="PS42" s="189"/>
      <c r="PT42" s="189"/>
      <c r="PU42" s="189"/>
      <c r="PV42" s="189"/>
      <c r="PW42" s="189"/>
      <c r="PX42" s="189">
        <f t="shared" si="17"/>
        <v>0</v>
      </c>
      <c r="PY42" s="189"/>
      <c r="PZ42" s="189"/>
      <c r="QA42" s="189"/>
      <c r="QB42" s="189"/>
      <c r="QC42" s="189"/>
      <c r="QD42" s="189"/>
      <c r="QE42" s="189"/>
      <c r="QF42" s="189"/>
      <c r="QG42" s="189">
        <f t="shared" si="18"/>
        <v>0</v>
      </c>
      <c r="QH42" s="189"/>
      <c r="QI42" s="189"/>
      <c r="QJ42" s="189"/>
      <c r="QK42" s="189"/>
      <c r="QL42" s="189"/>
      <c r="QM42" s="189"/>
      <c r="QN42" s="189"/>
      <c r="QO42" s="189"/>
      <c r="QP42" s="189">
        <f t="shared" si="19"/>
        <v>0</v>
      </c>
      <c r="QQ42" s="189"/>
      <c r="QR42" s="189"/>
      <c r="QS42" s="189"/>
      <c r="QT42" s="189"/>
      <c r="QU42" s="189"/>
      <c r="QV42" s="189"/>
      <c r="QW42" s="189"/>
      <c r="QX42" s="189"/>
      <c r="QY42" s="189">
        <f t="shared" si="20"/>
        <v>0</v>
      </c>
      <c r="QZ42" s="189"/>
      <c r="RA42" s="189"/>
      <c r="RB42" s="189"/>
      <c r="RC42" s="189"/>
      <c r="RD42" s="189"/>
      <c r="RE42" s="189"/>
      <c r="RF42" s="189"/>
      <c r="RG42" s="189"/>
      <c r="RH42" s="189">
        <f t="shared" si="21"/>
        <v>0</v>
      </c>
      <c r="RI42" s="189"/>
      <c r="RJ42" s="189"/>
      <c r="RK42" s="189"/>
      <c r="RL42" s="189"/>
      <c r="RM42" s="189"/>
      <c r="RN42" s="189"/>
      <c r="RO42" s="189"/>
      <c r="RP42" s="189"/>
      <c r="RQ42" s="189">
        <f t="shared" si="22"/>
        <v>0</v>
      </c>
      <c r="RR42" s="189"/>
      <c r="RS42" s="189"/>
      <c r="RT42" s="189"/>
      <c r="RU42" s="189"/>
      <c r="RV42" s="189"/>
      <c r="RW42" s="189"/>
      <c r="RX42" s="189"/>
      <c r="RY42" s="189"/>
      <c r="RZ42" s="189">
        <f t="shared" si="23"/>
        <v>0</v>
      </c>
      <c r="SA42" s="189"/>
      <c r="SB42" s="189"/>
      <c r="SC42" s="189"/>
      <c r="SD42" s="189"/>
      <c r="SE42" s="189"/>
      <c r="SF42" s="189"/>
      <c r="SG42" s="189"/>
      <c r="SH42" s="189"/>
      <c r="SI42" s="189">
        <f t="shared" si="24"/>
        <v>0</v>
      </c>
      <c r="SJ42" s="189"/>
      <c r="SK42" s="189"/>
      <c r="SL42" s="189"/>
      <c r="SM42" s="189"/>
      <c r="SN42" s="189"/>
      <c r="SO42" s="189"/>
      <c r="SP42" s="189"/>
      <c r="SQ42" s="189"/>
      <c r="SR42" s="189">
        <f t="shared" si="25"/>
        <v>0</v>
      </c>
      <c r="SS42" s="189"/>
      <c r="ST42" s="189"/>
      <c r="SU42" s="189"/>
      <c r="SV42" s="189"/>
      <c r="SW42" s="189"/>
      <c r="SX42" s="189"/>
      <c r="SY42" s="189"/>
      <c r="SZ42" s="189"/>
      <c r="TA42" s="189">
        <f t="shared" si="26"/>
        <v>0</v>
      </c>
      <c r="TB42" s="189"/>
      <c r="TC42" s="189"/>
      <c r="TD42" s="189"/>
      <c r="TE42" s="189"/>
      <c r="TF42" s="189"/>
      <c r="TG42" s="189"/>
      <c r="TH42" s="189"/>
      <c r="TI42" s="189"/>
      <c r="TJ42" s="189">
        <f t="shared" si="27"/>
        <v>0</v>
      </c>
      <c r="TK42" s="189"/>
      <c r="TL42" s="189"/>
      <c r="TM42" s="189"/>
      <c r="TN42" s="189"/>
      <c r="TO42" s="189"/>
      <c r="TP42" s="189"/>
      <c r="TQ42" s="189"/>
      <c r="TR42" s="189"/>
      <c r="TS42" s="189">
        <f t="shared" si="28"/>
        <v>0</v>
      </c>
      <c r="TT42" s="189"/>
      <c r="TU42" s="189"/>
      <c r="TV42" s="189"/>
      <c r="TW42" s="189"/>
      <c r="TX42" s="189"/>
      <c r="TY42" s="189"/>
      <c r="TZ42" s="189"/>
      <c r="UA42" s="189"/>
      <c r="UB42" s="189">
        <f t="shared" si="29"/>
        <v>0</v>
      </c>
      <c r="UC42" s="189"/>
      <c r="UD42" s="189"/>
      <c r="UE42" s="189"/>
      <c r="UF42" s="189"/>
      <c r="UG42" s="189"/>
      <c r="UH42" s="189"/>
      <c r="UI42" s="189"/>
      <c r="UJ42" s="189"/>
    </row>
    <row r="43" spans="1:556" x14ac:dyDescent="0.2">
      <c r="A43" s="186" t="s">
        <v>460</v>
      </c>
      <c r="B43" s="125"/>
      <c r="C43" s="187" t="s">
        <v>460</v>
      </c>
      <c r="D43" s="187"/>
      <c r="E43" s="126"/>
      <c r="F43" s="187" t="s">
        <v>460</v>
      </c>
      <c r="G43" s="187"/>
      <c r="H43" s="126"/>
      <c r="I43" s="187" t="s">
        <v>460</v>
      </c>
      <c r="J43" s="187"/>
      <c r="K43" s="126"/>
      <c r="L43" s="187" t="s">
        <v>460</v>
      </c>
      <c r="M43" s="187"/>
      <c r="N43" s="126"/>
      <c r="O43" s="187" t="s">
        <v>460</v>
      </c>
      <c r="P43" s="187"/>
      <c r="Q43" s="126"/>
      <c r="R43" s="187" t="s">
        <v>460</v>
      </c>
      <c r="S43" s="187"/>
      <c r="T43" s="126"/>
      <c r="U43" s="187" t="s">
        <v>460</v>
      </c>
      <c r="V43" s="187"/>
      <c r="W43" s="126"/>
      <c r="X43" s="187" t="s">
        <v>460</v>
      </c>
      <c r="Y43" s="187"/>
      <c r="Z43" s="126"/>
      <c r="AA43" s="187" t="s">
        <v>460</v>
      </c>
      <c r="AB43" s="187"/>
      <c r="AC43" s="126"/>
      <c r="AD43" s="187" t="s">
        <v>460</v>
      </c>
      <c r="AE43" s="187"/>
      <c r="AF43" s="126"/>
      <c r="AG43" s="188"/>
      <c r="AH43" s="188"/>
      <c r="AI43" s="173">
        <f t="shared" si="62"/>
        <v>0</v>
      </c>
      <c r="AJ43" s="187"/>
      <c r="AK43" s="144" t="s">
        <v>460</v>
      </c>
      <c r="AL43" s="144" t="s">
        <v>460</v>
      </c>
      <c r="AM43" s="144" t="s">
        <v>460</v>
      </c>
      <c r="AN43" s="144" t="s">
        <v>460</v>
      </c>
      <c r="AO43" s="144" t="s">
        <v>460</v>
      </c>
      <c r="AP43" s="144" t="s">
        <v>460</v>
      </c>
      <c r="AQ43" s="144" t="s">
        <v>460</v>
      </c>
      <c r="AR43" s="144" t="s">
        <v>460</v>
      </c>
      <c r="AS43" s="144" t="s">
        <v>460</v>
      </c>
      <c r="AT43" s="144" t="s">
        <v>460</v>
      </c>
      <c r="AU43" s="144" t="s">
        <v>460</v>
      </c>
      <c r="AV43" s="144" t="s">
        <v>460</v>
      </c>
      <c r="AW43" s="144" t="s">
        <v>460</v>
      </c>
      <c r="AX43" s="144" t="s">
        <v>460</v>
      </c>
      <c r="AY43" s="144" t="s">
        <v>460</v>
      </c>
      <c r="AZ43" s="144" t="s">
        <v>460</v>
      </c>
      <c r="BA43" s="144" t="s">
        <v>460</v>
      </c>
      <c r="BB43" s="144" t="s">
        <v>460</v>
      </c>
      <c r="BC43" s="144" t="s">
        <v>460</v>
      </c>
      <c r="BD43" s="144" t="s">
        <v>460</v>
      </c>
      <c r="BE43" s="144" t="s">
        <v>460</v>
      </c>
      <c r="BF43" s="144" t="s">
        <v>460</v>
      </c>
      <c r="BG43" s="144" t="s">
        <v>460</v>
      </c>
      <c r="BH43" s="144" t="s">
        <v>460</v>
      </c>
      <c r="BI43" s="144" t="s">
        <v>460</v>
      </c>
      <c r="BJ43" s="144" t="s">
        <v>460</v>
      </c>
      <c r="BK43" s="144" t="s">
        <v>460</v>
      </c>
      <c r="BL43" s="144" t="s">
        <v>460</v>
      </c>
      <c r="BM43" s="144" t="s">
        <v>460</v>
      </c>
      <c r="BN43" s="144" t="s">
        <v>460</v>
      </c>
      <c r="BO43" s="144" t="s">
        <v>460</v>
      </c>
      <c r="BP43" s="144" t="s">
        <v>460</v>
      </c>
      <c r="BQ43" s="144" t="s">
        <v>460</v>
      </c>
      <c r="BR43" s="144" t="s">
        <v>460</v>
      </c>
      <c r="BS43" s="144" t="s">
        <v>460</v>
      </c>
      <c r="BT43" s="144" t="s">
        <v>460</v>
      </c>
      <c r="BU43" s="144" t="s">
        <v>460</v>
      </c>
      <c r="BV43" s="144" t="s">
        <v>460</v>
      </c>
      <c r="BW43" s="144" t="s">
        <v>460</v>
      </c>
      <c r="BX43" s="144" t="s">
        <v>460</v>
      </c>
      <c r="BY43" s="144" t="s">
        <v>460</v>
      </c>
      <c r="BZ43" s="144" t="s">
        <v>460</v>
      </c>
      <c r="CA43" s="144" t="s">
        <v>460</v>
      </c>
      <c r="CB43" s="144" t="s">
        <v>460</v>
      </c>
      <c r="CC43" s="144" t="s">
        <v>460</v>
      </c>
      <c r="CD43" s="144" t="s">
        <v>460</v>
      </c>
      <c r="CE43" s="144" t="s">
        <v>460</v>
      </c>
      <c r="CF43" s="144" t="s">
        <v>460</v>
      </c>
      <c r="CG43" s="144" t="s">
        <v>460</v>
      </c>
      <c r="CH43" s="144" t="s">
        <v>460</v>
      </c>
      <c r="CI43" s="144" t="s">
        <v>460</v>
      </c>
      <c r="CJ43" s="144" t="s">
        <v>460</v>
      </c>
      <c r="CK43" s="189">
        <f t="shared" si="31"/>
        <v>0</v>
      </c>
      <c r="CL43" s="189">
        <f t="shared" si="32"/>
        <v>0</v>
      </c>
      <c r="CM43" s="189">
        <f t="shared" si="33"/>
        <v>0</v>
      </c>
      <c r="CN43" s="189">
        <f t="shared" si="34"/>
        <v>0</v>
      </c>
      <c r="CO43" s="189">
        <f t="shared" si="35"/>
        <v>0</v>
      </c>
      <c r="CP43" s="189">
        <f t="shared" si="36"/>
        <v>0</v>
      </c>
      <c r="CQ43" s="189">
        <f t="shared" si="37"/>
        <v>0</v>
      </c>
      <c r="CR43" s="189">
        <f t="shared" si="38"/>
        <v>0</v>
      </c>
      <c r="CS43" s="189">
        <f t="shared" si="39"/>
        <v>0</v>
      </c>
      <c r="CT43" s="189">
        <f t="shared" si="40"/>
        <v>0</v>
      </c>
      <c r="CU43" s="189"/>
      <c r="CV43" s="189"/>
      <c r="CW43" s="189"/>
      <c r="CX43" s="189"/>
      <c r="CY43" s="189"/>
      <c r="CZ43" s="189"/>
      <c r="DA43" s="189"/>
      <c r="DB43" s="189"/>
      <c r="DC43" s="189">
        <f t="shared" si="41"/>
        <v>0</v>
      </c>
      <c r="DD43" s="189"/>
      <c r="DE43" s="189"/>
      <c r="DF43" s="189"/>
      <c r="DG43" s="189"/>
      <c r="DH43" s="189"/>
      <c r="DI43" s="189"/>
      <c r="DJ43" s="189"/>
      <c r="DK43" s="189"/>
      <c r="DL43" s="189">
        <f t="shared" si="42"/>
        <v>0</v>
      </c>
      <c r="DM43" s="189"/>
      <c r="DN43" s="189"/>
      <c r="DO43" s="189"/>
      <c r="DP43" s="189"/>
      <c r="DQ43" s="189"/>
      <c r="DR43" s="189"/>
      <c r="DS43" s="189"/>
      <c r="DT43" s="189"/>
      <c r="DU43" s="189">
        <f t="shared" si="43"/>
        <v>0</v>
      </c>
      <c r="DV43" s="189"/>
      <c r="DW43" s="189"/>
      <c r="DX43" s="189"/>
      <c r="DY43" s="189"/>
      <c r="DZ43" s="189"/>
      <c r="EA43" s="189"/>
      <c r="EB43" s="189"/>
      <c r="EC43" s="189"/>
      <c r="ED43" s="189">
        <f t="shared" si="44"/>
        <v>0</v>
      </c>
      <c r="EE43" s="189"/>
      <c r="EF43" s="189"/>
      <c r="EG43" s="189"/>
      <c r="EH43" s="189"/>
      <c r="EI43" s="189"/>
      <c r="EJ43" s="189"/>
      <c r="EK43" s="189"/>
      <c r="EL43" s="189"/>
      <c r="EM43" s="189">
        <f t="shared" si="45"/>
        <v>0</v>
      </c>
      <c r="EN43" s="189"/>
      <c r="EO43" s="189"/>
      <c r="EP43" s="189"/>
      <c r="EQ43" s="189"/>
      <c r="ER43" s="189"/>
      <c r="ES43" s="189"/>
      <c r="ET43" s="189"/>
      <c r="EU43" s="189"/>
      <c r="EV43" s="189">
        <f t="shared" si="46"/>
        <v>0</v>
      </c>
      <c r="EW43" s="189"/>
      <c r="EX43" s="189"/>
      <c r="EY43" s="189"/>
      <c r="EZ43" s="189"/>
      <c r="FA43" s="189"/>
      <c r="FB43" s="189"/>
      <c r="FC43" s="189"/>
      <c r="FD43" s="189"/>
      <c r="FE43" s="189">
        <f t="shared" si="47"/>
        <v>0</v>
      </c>
      <c r="FF43" s="189"/>
      <c r="FG43" s="189"/>
      <c r="FH43" s="189"/>
      <c r="FI43" s="189"/>
      <c r="FJ43" s="189"/>
      <c r="FK43" s="189"/>
      <c r="FL43" s="189"/>
      <c r="FM43" s="189"/>
      <c r="FN43" s="189">
        <f t="shared" si="48"/>
        <v>0</v>
      </c>
      <c r="FO43" s="189"/>
      <c r="FP43" s="189"/>
      <c r="FQ43" s="189"/>
      <c r="FR43" s="189"/>
      <c r="FS43" s="189"/>
      <c r="FT43" s="189"/>
      <c r="FU43" s="189"/>
      <c r="FV43" s="189"/>
      <c r="FW43" s="189">
        <f t="shared" si="49"/>
        <v>0</v>
      </c>
      <c r="FX43" s="189"/>
      <c r="FY43" s="189"/>
      <c r="FZ43" s="189"/>
      <c r="GA43" s="189"/>
      <c r="GB43" s="189"/>
      <c r="GC43" s="189"/>
      <c r="GD43" s="189"/>
      <c r="GE43" s="189"/>
      <c r="GF43" s="189">
        <f t="shared" si="50"/>
        <v>0</v>
      </c>
      <c r="GG43" s="189"/>
      <c r="GH43" s="189"/>
      <c r="GI43" s="189"/>
      <c r="GJ43" s="189"/>
      <c r="GK43" s="189"/>
      <c r="GL43" s="189"/>
      <c r="GM43" s="189"/>
      <c r="GN43" s="189"/>
      <c r="GO43" s="189">
        <f t="shared" si="51"/>
        <v>0</v>
      </c>
      <c r="GP43" s="189"/>
      <c r="GQ43" s="189"/>
      <c r="GR43" s="189"/>
      <c r="GS43" s="189"/>
      <c r="GT43" s="189"/>
      <c r="GU43" s="189"/>
      <c r="GV43" s="189"/>
      <c r="GW43" s="189"/>
      <c r="GX43" s="189">
        <f t="shared" si="52"/>
        <v>0</v>
      </c>
      <c r="GY43" s="189"/>
      <c r="GZ43" s="189"/>
      <c r="HA43" s="189"/>
      <c r="HB43" s="189"/>
      <c r="HC43" s="189"/>
      <c r="HD43" s="189"/>
      <c r="HE43" s="189"/>
      <c r="HF43" s="189"/>
      <c r="HG43" s="189">
        <f t="shared" si="53"/>
        <v>0</v>
      </c>
      <c r="HH43" s="189"/>
      <c r="HI43" s="189"/>
      <c r="HJ43" s="189"/>
      <c r="HK43" s="189"/>
      <c r="HL43" s="189"/>
      <c r="HM43" s="189"/>
      <c r="HN43" s="189"/>
      <c r="HO43" s="189"/>
      <c r="HP43" s="189">
        <f t="shared" si="54"/>
        <v>0</v>
      </c>
      <c r="HQ43" s="189"/>
      <c r="HR43" s="189"/>
      <c r="HS43" s="189"/>
      <c r="HT43" s="189"/>
      <c r="HU43" s="189"/>
      <c r="HV43" s="189"/>
      <c r="HW43" s="189"/>
      <c r="HX43" s="189"/>
      <c r="HY43" s="189">
        <f t="shared" si="55"/>
        <v>0</v>
      </c>
      <c r="HZ43" s="189"/>
      <c r="IA43" s="189"/>
      <c r="IB43" s="189"/>
      <c r="IC43" s="189"/>
      <c r="ID43" s="189"/>
      <c r="IE43" s="189"/>
      <c r="IF43" s="189"/>
      <c r="IG43" s="189"/>
      <c r="IH43" s="189">
        <f t="shared" si="56"/>
        <v>0</v>
      </c>
      <c r="II43" s="189"/>
      <c r="IJ43" s="189"/>
      <c r="IK43" s="189"/>
      <c r="IL43" s="189"/>
      <c r="IM43" s="189"/>
      <c r="IN43" s="189"/>
      <c r="IO43" s="189"/>
      <c r="IP43" s="189"/>
      <c r="IQ43" s="189">
        <f t="shared" si="57"/>
        <v>0</v>
      </c>
      <c r="IR43" s="189"/>
      <c r="IS43" s="189"/>
      <c r="IT43" s="189"/>
      <c r="IU43" s="189"/>
      <c r="IV43" s="189"/>
      <c r="IW43" s="189"/>
      <c r="IX43" s="189"/>
      <c r="IY43" s="189"/>
      <c r="IZ43" s="189">
        <f t="shared" si="58"/>
        <v>0</v>
      </c>
      <c r="JA43" s="189"/>
      <c r="JB43" s="189"/>
      <c r="JC43" s="189"/>
      <c r="JD43" s="189"/>
      <c r="JE43" s="189"/>
      <c r="JF43" s="189"/>
      <c r="JG43" s="189"/>
      <c r="JH43" s="189"/>
      <c r="JI43" s="189">
        <f t="shared" si="59"/>
        <v>0</v>
      </c>
      <c r="JJ43" s="189"/>
      <c r="JK43" s="189"/>
      <c r="JL43" s="189"/>
      <c r="JM43" s="189"/>
      <c r="JN43" s="189"/>
      <c r="JO43" s="189"/>
      <c r="JP43" s="189"/>
      <c r="JQ43" s="189"/>
      <c r="JR43" s="189">
        <f t="shared" si="60"/>
        <v>0</v>
      </c>
      <c r="JS43" s="189"/>
      <c r="JT43" s="189"/>
      <c r="JU43" s="189"/>
      <c r="JV43" s="189"/>
      <c r="JW43" s="189"/>
      <c r="JX43" s="189"/>
      <c r="JY43" s="189"/>
      <c r="JZ43" s="189"/>
      <c r="KA43" s="189">
        <f t="shared" si="1"/>
        <v>0</v>
      </c>
      <c r="KB43" s="189"/>
      <c r="KC43" s="189"/>
      <c r="KD43" s="189"/>
      <c r="KE43" s="189"/>
      <c r="KF43" s="189"/>
      <c r="KG43" s="189"/>
      <c r="KH43" s="189"/>
      <c r="KI43" s="189"/>
      <c r="KJ43" s="189">
        <f t="shared" si="2"/>
        <v>0</v>
      </c>
      <c r="KK43" s="189"/>
      <c r="KL43" s="189"/>
      <c r="KM43" s="189"/>
      <c r="KN43" s="189"/>
      <c r="KO43" s="189"/>
      <c r="KP43" s="189"/>
      <c r="KQ43" s="189"/>
      <c r="KR43" s="189"/>
      <c r="KS43" s="189">
        <f t="shared" si="3"/>
        <v>0</v>
      </c>
      <c r="KT43" s="189"/>
      <c r="KU43" s="189"/>
      <c r="KV43" s="189"/>
      <c r="KW43" s="189"/>
      <c r="KX43" s="189"/>
      <c r="KY43" s="189"/>
      <c r="KZ43" s="189"/>
      <c r="LA43" s="189"/>
      <c r="LB43" s="189">
        <f t="shared" si="4"/>
        <v>0</v>
      </c>
      <c r="LC43" s="189"/>
      <c r="LD43" s="189"/>
      <c r="LE43" s="189"/>
      <c r="LF43" s="189"/>
      <c r="LG43" s="189"/>
      <c r="LH43" s="189"/>
      <c r="LI43" s="189"/>
      <c r="LJ43" s="189"/>
      <c r="LK43" s="189">
        <f t="shared" si="5"/>
        <v>0</v>
      </c>
      <c r="LL43" s="189"/>
      <c r="LM43" s="189"/>
      <c r="LN43" s="189"/>
      <c r="LO43" s="189"/>
      <c r="LP43" s="189"/>
      <c r="LQ43" s="189"/>
      <c r="LR43" s="189"/>
      <c r="LS43" s="189"/>
      <c r="LT43" s="189">
        <f t="shared" si="6"/>
        <v>0</v>
      </c>
      <c r="LU43" s="189"/>
      <c r="LV43" s="189"/>
      <c r="LW43" s="189"/>
      <c r="LX43" s="189"/>
      <c r="LY43" s="189"/>
      <c r="LZ43" s="189"/>
      <c r="MA43" s="189"/>
      <c r="MB43" s="189"/>
      <c r="MC43" s="189">
        <f t="shared" si="7"/>
        <v>0</v>
      </c>
      <c r="MD43" s="189"/>
      <c r="ME43" s="189"/>
      <c r="MF43" s="189"/>
      <c r="MG43" s="189"/>
      <c r="MH43" s="189"/>
      <c r="MI43" s="189"/>
      <c r="MJ43" s="189"/>
      <c r="MK43" s="189"/>
      <c r="ML43" s="189">
        <f t="shared" si="8"/>
        <v>0</v>
      </c>
      <c r="MM43" s="189"/>
      <c r="MN43" s="189"/>
      <c r="MO43" s="189"/>
      <c r="MP43" s="189"/>
      <c r="MQ43" s="189"/>
      <c r="MR43" s="189"/>
      <c r="MS43" s="189"/>
      <c r="MT43" s="189"/>
      <c r="MU43" s="189">
        <f t="shared" si="61"/>
        <v>0</v>
      </c>
      <c r="MV43" s="189"/>
      <c r="MW43" s="189"/>
      <c r="MX43" s="189"/>
      <c r="MY43" s="189"/>
      <c r="MZ43" s="189"/>
      <c r="NA43" s="189"/>
      <c r="NB43" s="189"/>
      <c r="NC43" s="189"/>
      <c r="ND43" s="189">
        <f t="shared" si="9"/>
        <v>0</v>
      </c>
      <c r="NE43" s="189"/>
      <c r="NF43" s="189"/>
      <c r="NG43" s="189"/>
      <c r="NH43" s="189"/>
      <c r="NI43" s="189"/>
      <c r="NJ43" s="189"/>
      <c r="NK43" s="189"/>
      <c r="NL43" s="189"/>
      <c r="NM43" s="189">
        <f t="shared" si="10"/>
        <v>0</v>
      </c>
      <c r="NN43" s="189"/>
      <c r="NO43" s="189"/>
      <c r="NP43" s="189"/>
      <c r="NQ43" s="189"/>
      <c r="NR43" s="189"/>
      <c r="NS43" s="189"/>
      <c r="NT43" s="189"/>
      <c r="NU43" s="189"/>
      <c r="NV43" s="189">
        <f t="shared" si="11"/>
        <v>0</v>
      </c>
      <c r="NW43" s="189"/>
      <c r="NX43" s="189"/>
      <c r="NY43" s="189"/>
      <c r="NZ43" s="189"/>
      <c r="OA43" s="189"/>
      <c r="OB43" s="189"/>
      <c r="OC43" s="189"/>
      <c r="OD43" s="189"/>
      <c r="OE43" s="189">
        <f t="shared" si="12"/>
        <v>0</v>
      </c>
      <c r="OF43" s="189"/>
      <c r="OG43" s="189"/>
      <c r="OH43" s="189"/>
      <c r="OI43" s="189"/>
      <c r="OJ43" s="189"/>
      <c r="OK43" s="189"/>
      <c r="OL43" s="189"/>
      <c r="OM43" s="189"/>
      <c r="ON43" s="189">
        <f t="shared" si="13"/>
        <v>0</v>
      </c>
      <c r="OO43" s="189"/>
      <c r="OP43" s="189"/>
      <c r="OQ43" s="189"/>
      <c r="OR43" s="189"/>
      <c r="OS43" s="189"/>
      <c r="OT43" s="189"/>
      <c r="OU43" s="189"/>
      <c r="OV43" s="189"/>
      <c r="OW43" s="189">
        <f t="shared" si="14"/>
        <v>0</v>
      </c>
      <c r="OX43" s="189"/>
      <c r="OY43" s="189"/>
      <c r="OZ43" s="189"/>
      <c r="PA43" s="189"/>
      <c r="PB43" s="189"/>
      <c r="PC43" s="189"/>
      <c r="PD43" s="189"/>
      <c r="PE43" s="189"/>
      <c r="PF43" s="189">
        <f t="shared" si="15"/>
        <v>0</v>
      </c>
      <c r="PG43" s="189"/>
      <c r="PH43" s="189"/>
      <c r="PI43" s="189"/>
      <c r="PJ43" s="189"/>
      <c r="PK43" s="189"/>
      <c r="PL43" s="189"/>
      <c r="PM43" s="189"/>
      <c r="PN43" s="189"/>
      <c r="PO43" s="189">
        <f t="shared" si="16"/>
        <v>0</v>
      </c>
      <c r="PP43" s="189"/>
      <c r="PQ43" s="189"/>
      <c r="PR43" s="189"/>
      <c r="PS43" s="189"/>
      <c r="PT43" s="189"/>
      <c r="PU43" s="189"/>
      <c r="PV43" s="189"/>
      <c r="PW43" s="189"/>
      <c r="PX43" s="189">
        <f t="shared" si="17"/>
        <v>0</v>
      </c>
      <c r="PY43" s="189"/>
      <c r="PZ43" s="189"/>
      <c r="QA43" s="189"/>
      <c r="QB43" s="189"/>
      <c r="QC43" s="189"/>
      <c r="QD43" s="189"/>
      <c r="QE43" s="189"/>
      <c r="QF43" s="189"/>
      <c r="QG43" s="189">
        <f t="shared" si="18"/>
        <v>0</v>
      </c>
      <c r="QH43" s="189"/>
      <c r="QI43" s="189"/>
      <c r="QJ43" s="189"/>
      <c r="QK43" s="189"/>
      <c r="QL43" s="189"/>
      <c r="QM43" s="189"/>
      <c r="QN43" s="189"/>
      <c r="QO43" s="189"/>
      <c r="QP43" s="189">
        <f t="shared" si="19"/>
        <v>0</v>
      </c>
      <c r="QQ43" s="189"/>
      <c r="QR43" s="189"/>
      <c r="QS43" s="189"/>
      <c r="QT43" s="189"/>
      <c r="QU43" s="189"/>
      <c r="QV43" s="189"/>
      <c r="QW43" s="189"/>
      <c r="QX43" s="189"/>
      <c r="QY43" s="189">
        <f t="shared" si="20"/>
        <v>0</v>
      </c>
      <c r="QZ43" s="189"/>
      <c r="RA43" s="189"/>
      <c r="RB43" s="189"/>
      <c r="RC43" s="189"/>
      <c r="RD43" s="189"/>
      <c r="RE43" s="189"/>
      <c r="RF43" s="189"/>
      <c r="RG43" s="189"/>
      <c r="RH43" s="189">
        <f t="shared" si="21"/>
        <v>0</v>
      </c>
      <c r="RI43" s="189"/>
      <c r="RJ43" s="189"/>
      <c r="RK43" s="189"/>
      <c r="RL43" s="189"/>
      <c r="RM43" s="189"/>
      <c r="RN43" s="189"/>
      <c r="RO43" s="189"/>
      <c r="RP43" s="189"/>
      <c r="RQ43" s="189">
        <f t="shared" si="22"/>
        <v>0</v>
      </c>
      <c r="RR43" s="189"/>
      <c r="RS43" s="189"/>
      <c r="RT43" s="189"/>
      <c r="RU43" s="189"/>
      <c r="RV43" s="189"/>
      <c r="RW43" s="189"/>
      <c r="RX43" s="189"/>
      <c r="RY43" s="189"/>
      <c r="RZ43" s="189">
        <f t="shared" si="23"/>
        <v>0</v>
      </c>
      <c r="SA43" s="189"/>
      <c r="SB43" s="189"/>
      <c r="SC43" s="189"/>
      <c r="SD43" s="189"/>
      <c r="SE43" s="189"/>
      <c r="SF43" s="189"/>
      <c r="SG43" s="189"/>
      <c r="SH43" s="189"/>
      <c r="SI43" s="189">
        <f t="shared" si="24"/>
        <v>0</v>
      </c>
      <c r="SJ43" s="189"/>
      <c r="SK43" s="189"/>
      <c r="SL43" s="189"/>
      <c r="SM43" s="189"/>
      <c r="SN43" s="189"/>
      <c r="SO43" s="189"/>
      <c r="SP43" s="189"/>
      <c r="SQ43" s="189"/>
      <c r="SR43" s="189">
        <f t="shared" si="25"/>
        <v>0</v>
      </c>
      <c r="SS43" s="189"/>
      <c r="ST43" s="189"/>
      <c r="SU43" s="189"/>
      <c r="SV43" s="189"/>
      <c r="SW43" s="189"/>
      <c r="SX43" s="189"/>
      <c r="SY43" s="189"/>
      <c r="SZ43" s="189"/>
      <c r="TA43" s="189">
        <f t="shared" si="26"/>
        <v>0</v>
      </c>
      <c r="TB43" s="189"/>
      <c r="TC43" s="189"/>
      <c r="TD43" s="189"/>
      <c r="TE43" s="189"/>
      <c r="TF43" s="189"/>
      <c r="TG43" s="189"/>
      <c r="TH43" s="189"/>
      <c r="TI43" s="189"/>
      <c r="TJ43" s="189">
        <f t="shared" si="27"/>
        <v>0</v>
      </c>
      <c r="TK43" s="189"/>
      <c r="TL43" s="189"/>
      <c r="TM43" s="189"/>
      <c r="TN43" s="189"/>
      <c r="TO43" s="189"/>
      <c r="TP43" s="189"/>
      <c r="TQ43" s="189"/>
      <c r="TR43" s="189"/>
      <c r="TS43" s="189">
        <f t="shared" si="28"/>
        <v>0</v>
      </c>
      <c r="TT43" s="189"/>
      <c r="TU43" s="189"/>
      <c r="TV43" s="189"/>
      <c r="TW43" s="189"/>
      <c r="TX43" s="189"/>
      <c r="TY43" s="189"/>
      <c r="TZ43" s="189"/>
      <c r="UA43" s="189"/>
      <c r="UB43" s="189">
        <f t="shared" si="29"/>
        <v>0</v>
      </c>
      <c r="UC43" s="189"/>
      <c r="UD43" s="189"/>
      <c r="UE43" s="189"/>
      <c r="UF43" s="189"/>
      <c r="UG43" s="189"/>
      <c r="UH43" s="189"/>
      <c r="UI43" s="189"/>
      <c r="UJ43" s="189"/>
    </row>
    <row r="44" spans="1:556" x14ac:dyDescent="0.2">
      <c r="A44" s="186" t="s">
        <v>460</v>
      </c>
      <c r="B44" s="125"/>
      <c r="C44" s="187" t="s">
        <v>460</v>
      </c>
      <c r="D44" s="187"/>
      <c r="E44" s="126"/>
      <c r="F44" s="187" t="s">
        <v>460</v>
      </c>
      <c r="G44" s="187"/>
      <c r="H44" s="126"/>
      <c r="I44" s="187" t="s">
        <v>460</v>
      </c>
      <c r="J44" s="187"/>
      <c r="K44" s="126"/>
      <c r="L44" s="187" t="s">
        <v>460</v>
      </c>
      <c r="M44" s="187"/>
      <c r="N44" s="126"/>
      <c r="O44" s="187" t="s">
        <v>460</v>
      </c>
      <c r="P44" s="187"/>
      <c r="Q44" s="126"/>
      <c r="R44" s="187" t="s">
        <v>460</v>
      </c>
      <c r="S44" s="187"/>
      <c r="T44" s="126"/>
      <c r="U44" s="187" t="s">
        <v>460</v>
      </c>
      <c r="V44" s="187"/>
      <c r="W44" s="126"/>
      <c r="X44" s="187" t="s">
        <v>460</v>
      </c>
      <c r="Y44" s="187"/>
      <c r="Z44" s="126"/>
      <c r="AA44" s="187" t="s">
        <v>460</v>
      </c>
      <c r="AB44" s="187"/>
      <c r="AC44" s="126"/>
      <c r="AD44" s="187" t="s">
        <v>460</v>
      </c>
      <c r="AE44" s="187"/>
      <c r="AF44" s="126"/>
      <c r="AG44" s="188"/>
      <c r="AH44" s="188"/>
      <c r="AI44" s="173">
        <f t="shared" si="62"/>
        <v>0</v>
      </c>
      <c r="AJ44" s="187"/>
      <c r="AK44" s="144" t="s">
        <v>460</v>
      </c>
      <c r="AL44" s="144" t="s">
        <v>460</v>
      </c>
      <c r="AM44" s="144" t="s">
        <v>460</v>
      </c>
      <c r="AN44" s="144" t="s">
        <v>460</v>
      </c>
      <c r="AO44" s="144" t="s">
        <v>460</v>
      </c>
      <c r="AP44" s="144" t="s">
        <v>460</v>
      </c>
      <c r="AQ44" s="144" t="s">
        <v>460</v>
      </c>
      <c r="AR44" s="144" t="s">
        <v>460</v>
      </c>
      <c r="AS44" s="144" t="s">
        <v>460</v>
      </c>
      <c r="AT44" s="144" t="s">
        <v>460</v>
      </c>
      <c r="AU44" s="144" t="s">
        <v>460</v>
      </c>
      <c r="AV44" s="144" t="s">
        <v>460</v>
      </c>
      <c r="AW44" s="144" t="s">
        <v>460</v>
      </c>
      <c r="AX44" s="144" t="s">
        <v>460</v>
      </c>
      <c r="AY44" s="144" t="s">
        <v>460</v>
      </c>
      <c r="AZ44" s="144" t="s">
        <v>460</v>
      </c>
      <c r="BA44" s="144" t="s">
        <v>460</v>
      </c>
      <c r="BB44" s="144" t="s">
        <v>460</v>
      </c>
      <c r="BC44" s="144" t="s">
        <v>460</v>
      </c>
      <c r="BD44" s="144" t="s">
        <v>460</v>
      </c>
      <c r="BE44" s="144" t="s">
        <v>460</v>
      </c>
      <c r="BF44" s="144" t="s">
        <v>460</v>
      </c>
      <c r="BG44" s="144" t="s">
        <v>460</v>
      </c>
      <c r="BH44" s="144" t="s">
        <v>460</v>
      </c>
      <c r="BI44" s="144" t="s">
        <v>460</v>
      </c>
      <c r="BJ44" s="144" t="s">
        <v>460</v>
      </c>
      <c r="BK44" s="144" t="s">
        <v>460</v>
      </c>
      <c r="BL44" s="144" t="s">
        <v>460</v>
      </c>
      <c r="BM44" s="144" t="s">
        <v>460</v>
      </c>
      <c r="BN44" s="144" t="s">
        <v>460</v>
      </c>
      <c r="BO44" s="144" t="s">
        <v>460</v>
      </c>
      <c r="BP44" s="144" t="s">
        <v>460</v>
      </c>
      <c r="BQ44" s="144" t="s">
        <v>460</v>
      </c>
      <c r="BR44" s="144" t="s">
        <v>460</v>
      </c>
      <c r="BS44" s="144" t="s">
        <v>460</v>
      </c>
      <c r="BT44" s="144" t="s">
        <v>460</v>
      </c>
      <c r="BU44" s="144" t="s">
        <v>460</v>
      </c>
      <c r="BV44" s="144" t="s">
        <v>460</v>
      </c>
      <c r="BW44" s="144" t="s">
        <v>460</v>
      </c>
      <c r="BX44" s="144" t="s">
        <v>460</v>
      </c>
      <c r="BY44" s="144" t="s">
        <v>460</v>
      </c>
      <c r="BZ44" s="144" t="s">
        <v>460</v>
      </c>
      <c r="CA44" s="144" t="s">
        <v>460</v>
      </c>
      <c r="CB44" s="144" t="s">
        <v>460</v>
      </c>
      <c r="CC44" s="144" t="s">
        <v>460</v>
      </c>
      <c r="CD44" s="144" t="s">
        <v>460</v>
      </c>
      <c r="CE44" s="144" t="s">
        <v>460</v>
      </c>
      <c r="CF44" s="144" t="s">
        <v>460</v>
      </c>
      <c r="CG44" s="144" t="s">
        <v>460</v>
      </c>
      <c r="CH44" s="144" t="s">
        <v>460</v>
      </c>
      <c r="CI44" s="144" t="s">
        <v>460</v>
      </c>
      <c r="CJ44" s="144" t="s">
        <v>460</v>
      </c>
      <c r="CK44" s="189">
        <f t="shared" si="31"/>
        <v>0</v>
      </c>
      <c r="CL44" s="189">
        <f t="shared" si="32"/>
        <v>0</v>
      </c>
      <c r="CM44" s="189">
        <f t="shared" si="33"/>
        <v>0</v>
      </c>
      <c r="CN44" s="189">
        <f t="shared" si="34"/>
        <v>0</v>
      </c>
      <c r="CO44" s="189">
        <f t="shared" si="35"/>
        <v>0</v>
      </c>
      <c r="CP44" s="189">
        <f t="shared" si="36"/>
        <v>0</v>
      </c>
      <c r="CQ44" s="189">
        <f t="shared" si="37"/>
        <v>0</v>
      </c>
      <c r="CR44" s="189">
        <f t="shared" si="38"/>
        <v>0</v>
      </c>
      <c r="CS44" s="189">
        <f t="shared" si="39"/>
        <v>0</v>
      </c>
      <c r="CT44" s="189">
        <f t="shared" si="40"/>
        <v>0</v>
      </c>
      <c r="CU44" s="189"/>
      <c r="CV44" s="189"/>
      <c r="CW44" s="189"/>
      <c r="CX44" s="189"/>
      <c r="CY44" s="189"/>
      <c r="CZ44" s="189"/>
      <c r="DA44" s="189"/>
      <c r="DB44" s="189"/>
      <c r="DC44" s="189">
        <f t="shared" si="41"/>
        <v>0</v>
      </c>
      <c r="DD44" s="189"/>
      <c r="DE44" s="189"/>
      <c r="DF44" s="189"/>
      <c r="DG44" s="189"/>
      <c r="DH44" s="189"/>
      <c r="DI44" s="189"/>
      <c r="DJ44" s="189"/>
      <c r="DK44" s="189"/>
      <c r="DL44" s="189">
        <f t="shared" si="42"/>
        <v>0</v>
      </c>
      <c r="DM44" s="189"/>
      <c r="DN44" s="189"/>
      <c r="DO44" s="189"/>
      <c r="DP44" s="189"/>
      <c r="DQ44" s="189"/>
      <c r="DR44" s="189"/>
      <c r="DS44" s="189"/>
      <c r="DT44" s="189"/>
      <c r="DU44" s="189">
        <f t="shared" si="43"/>
        <v>0</v>
      </c>
      <c r="DV44" s="189"/>
      <c r="DW44" s="189"/>
      <c r="DX44" s="189"/>
      <c r="DY44" s="189"/>
      <c r="DZ44" s="189"/>
      <c r="EA44" s="189"/>
      <c r="EB44" s="189"/>
      <c r="EC44" s="189"/>
      <c r="ED44" s="189">
        <f t="shared" si="44"/>
        <v>0</v>
      </c>
      <c r="EE44" s="189"/>
      <c r="EF44" s="189"/>
      <c r="EG44" s="189"/>
      <c r="EH44" s="189"/>
      <c r="EI44" s="189"/>
      <c r="EJ44" s="189"/>
      <c r="EK44" s="189"/>
      <c r="EL44" s="189"/>
      <c r="EM44" s="189">
        <f t="shared" si="45"/>
        <v>0</v>
      </c>
      <c r="EN44" s="189"/>
      <c r="EO44" s="189"/>
      <c r="EP44" s="189"/>
      <c r="EQ44" s="189"/>
      <c r="ER44" s="189"/>
      <c r="ES44" s="189"/>
      <c r="ET44" s="189"/>
      <c r="EU44" s="189"/>
      <c r="EV44" s="189">
        <f t="shared" si="46"/>
        <v>0</v>
      </c>
      <c r="EW44" s="189"/>
      <c r="EX44" s="189"/>
      <c r="EY44" s="189"/>
      <c r="EZ44" s="189"/>
      <c r="FA44" s="189"/>
      <c r="FB44" s="189"/>
      <c r="FC44" s="189"/>
      <c r="FD44" s="189"/>
      <c r="FE44" s="189">
        <f t="shared" si="47"/>
        <v>0</v>
      </c>
      <c r="FF44" s="189"/>
      <c r="FG44" s="189"/>
      <c r="FH44" s="189"/>
      <c r="FI44" s="189"/>
      <c r="FJ44" s="189"/>
      <c r="FK44" s="189"/>
      <c r="FL44" s="189"/>
      <c r="FM44" s="189"/>
      <c r="FN44" s="189">
        <f t="shared" si="48"/>
        <v>0</v>
      </c>
      <c r="FO44" s="189"/>
      <c r="FP44" s="189"/>
      <c r="FQ44" s="189"/>
      <c r="FR44" s="189"/>
      <c r="FS44" s="189"/>
      <c r="FT44" s="189"/>
      <c r="FU44" s="189"/>
      <c r="FV44" s="189"/>
      <c r="FW44" s="189">
        <f t="shared" si="49"/>
        <v>0</v>
      </c>
      <c r="FX44" s="189"/>
      <c r="FY44" s="189"/>
      <c r="FZ44" s="189"/>
      <c r="GA44" s="189"/>
      <c r="GB44" s="189"/>
      <c r="GC44" s="189"/>
      <c r="GD44" s="189"/>
      <c r="GE44" s="189"/>
      <c r="GF44" s="189">
        <f t="shared" si="50"/>
        <v>0</v>
      </c>
      <c r="GG44" s="189"/>
      <c r="GH44" s="189"/>
      <c r="GI44" s="189"/>
      <c r="GJ44" s="189"/>
      <c r="GK44" s="189"/>
      <c r="GL44" s="189"/>
      <c r="GM44" s="189"/>
      <c r="GN44" s="189"/>
      <c r="GO44" s="189">
        <f t="shared" si="51"/>
        <v>0</v>
      </c>
      <c r="GP44" s="189"/>
      <c r="GQ44" s="189"/>
      <c r="GR44" s="189"/>
      <c r="GS44" s="189"/>
      <c r="GT44" s="189"/>
      <c r="GU44" s="189"/>
      <c r="GV44" s="189"/>
      <c r="GW44" s="189"/>
      <c r="GX44" s="189">
        <f t="shared" si="52"/>
        <v>0</v>
      </c>
      <c r="GY44" s="189"/>
      <c r="GZ44" s="189"/>
      <c r="HA44" s="189"/>
      <c r="HB44" s="189"/>
      <c r="HC44" s="189"/>
      <c r="HD44" s="189"/>
      <c r="HE44" s="189"/>
      <c r="HF44" s="189"/>
      <c r="HG44" s="189">
        <f t="shared" si="53"/>
        <v>0</v>
      </c>
      <c r="HH44" s="189"/>
      <c r="HI44" s="189"/>
      <c r="HJ44" s="189"/>
      <c r="HK44" s="189"/>
      <c r="HL44" s="189"/>
      <c r="HM44" s="189"/>
      <c r="HN44" s="189"/>
      <c r="HO44" s="189"/>
      <c r="HP44" s="189">
        <f t="shared" si="54"/>
        <v>0</v>
      </c>
      <c r="HQ44" s="189"/>
      <c r="HR44" s="189"/>
      <c r="HS44" s="189"/>
      <c r="HT44" s="189"/>
      <c r="HU44" s="189"/>
      <c r="HV44" s="189"/>
      <c r="HW44" s="189"/>
      <c r="HX44" s="189"/>
      <c r="HY44" s="189">
        <f t="shared" si="55"/>
        <v>0</v>
      </c>
      <c r="HZ44" s="189"/>
      <c r="IA44" s="189"/>
      <c r="IB44" s="189"/>
      <c r="IC44" s="189"/>
      <c r="ID44" s="189"/>
      <c r="IE44" s="189"/>
      <c r="IF44" s="189"/>
      <c r="IG44" s="189"/>
      <c r="IH44" s="189">
        <f t="shared" si="56"/>
        <v>0</v>
      </c>
      <c r="II44" s="189"/>
      <c r="IJ44" s="189"/>
      <c r="IK44" s="189"/>
      <c r="IL44" s="189"/>
      <c r="IM44" s="189"/>
      <c r="IN44" s="189"/>
      <c r="IO44" s="189"/>
      <c r="IP44" s="189"/>
      <c r="IQ44" s="189">
        <f t="shared" si="57"/>
        <v>0</v>
      </c>
      <c r="IR44" s="189"/>
      <c r="IS44" s="189"/>
      <c r="IT44" s="189"/>
      <c r="IU44" s="189"/>
      <c r="IV44" s="189"/>
      <c r="IW44" s="189"/>
      <c r="IX44" s="189"/>
      <c r="IY44" s="189"/>
      <c r="IZ44" s="189">
        <f t="shared" si="58"/>
        <v>0</v>
      </c>
      <c r="JA44" s="189"/>
      <c r="JB44" s="189"/>
      <c r="JC44" s="189"/>
      <c r="JD44" s="189"/>
      <c r="JE44" s="189"/>
      <c r="JF44" s="189"/>
      <c r="JG44" s="189"/>
      <c r="JH44" s="189"/>
      <c r="JI44" s="189">
        <f t="shared" si="59"/>
        <v>0</v>
      </c>
      <c r="JJ44" s="189"/>
      <c r="JK44" s="189"/>
      <c r="JL44" s="189"/>
      <c r="JM44" s="189"/>
      <c r="JN44" s="189"/>
      <c r="JO44" s="189"/>
      <c r="JP44" s="189"/>
      <c r="JQ44" s="189"/>
      <c r="JR44" s="189">
        <f t="shared" si="60"/>
        <v>0</v>
      </c>
      <c r="JS44" s="189"/>
      <c r="JT44" s="189"/>
      <c r="JU44" s="189"/>
      <c r="JV44" s="189"/>
      <c r="JW44" s="189"/>
      <c r="JX44" s="189"/>
      <c r="JY44" s="189"/>
      <c r="JZ44" s="189"/>
      <c r="KA44" s="189">
        <f t="shared" si="1"/>
        <v>0</v>
      </c>
      <c r="KB44" s="189"/>
      <c r="KC44" s="189"/>
      <c r="KD44" s="189"/>
      <c r="KE44" s="189"/>
      <c r="KF44" s="189"/>
      <c r="KG44" s="189"/>
      <c r="KH44" s="189"/>
      <c r="KI44" s="189"/>
      <c r="KJ44" s="189">
        <f t="shared" si="2"/>
        <v>0</v>
      </c>
      <c r="KK44" s="189"/>
      <c r="KL44" s="189"/>
      <c r="KM44" s="189"/>
      <c r="KN44" s="189"/>
      <c r="KO44" s="189"/>
      <c r="KP44" s="189"/>
      <c r="KQ44" s="189"/>
      <c r="KR44" s="189"/>
      <c r="KS44" s="189">
        <f t="shared" si="3"/>
        <v>0</v>
      </c>
      <c r="KT44" s="189"/>
      <c r="KU44" s="189"/>
      <c r="KV44" s="189"/>
      <c r="KW44" s="189"/>
      <c r="KX44" s="189"/>
      <c r="KY44" s="189"/>
      <c r="KZ44" s="189"/>
      <c r="LA44" s="189"/>
      <c r="LB44" s="189">
        <f t="shared" si="4"/>
        <v>0</v>
      </c>
      <c r="LC44" s="189"/>
      <c r="LD44" s="189"/>
      <c r="LE44" s="189"/>
      <c r="LF44" s="189"/>
      <c r="LG44" s="189"/>
      <c r="LH44" s="189"/>
      <c r="LI44" s="189"/>
      <c r="LJ44" s="189"/>
      <c r="LK44" s="189">
        <f t="shared" si="5"/>
        <v>0</v>
      </c>
      <c r="LL44" s="189"/>
      <c r="LM44" s="189"/>
      <c r="LN44" s="189"/>
      <c r="LO44" s="189"/>
      <c r="LP44" s="189"/>
      <c r="LQ44" s="189"/>
      <c r="LR44" s="189"/>
      <c r="LS44" s="189"/>
      <c r="LT44" s="189">
        <f t="shared" si="6"/>
        <v>0</v>
      </c>
      <c r="LU44" s="189"/>
      <c r="LV44" s="189"/>
      <c r="LW44" s="189"/>
      <c r="LX44" s="189"/>
      <c r="LY44" s="189"/>
      <c r="LZ44" s="189"/>
      <c r="MA44" s="189"/>
      <c r="MB44" s="189"/>
      <c r="MC44" s="189">
        <f t="shared" si="7"/>
        <v>0</v>
      </c>
      <c r="MD44" s="189"/>
      <c r="ME44" s="189"/>
      <c r="MF44" s="189"/>
      <c r="MG44" s="189"/>
      <c r="MH44" s="189"/>
      <c r="MI44" s="189"/>
      <c r="MJ44" s="189"/>
      <c r="MK44" s="189"/>
      <c r="ML44" s="189">
        <f t="shared" si="8"/>
        <v>0</v>
      </c>
      <c r="MM44" s="189"/>
      <c r="MN44" s="189"/>
      <c r="MO44" s="189"/>
      <c r="MP44" s="189"/>
      <c r="MQ44" s="189"/>
      <c r="MR44" s="189"/>
      <c r="MS44" s="189"/>
      <c r="MT44" s="189"/>
      <c r="MU44" s="189">
        <f t="shared" si="61"/>
        <v>0</v>
      </c>
      <c r="MV44" s="189"/>
      <c r="MW44" s="189"/>
      <c r="MX44" s="189"/>
      <c r="MY44" s="189"/>
      <c r="MZ44" s="189"/>
      <c r="NA44" s="189"/>
      <c r="NB44" s="189"/>
      <c r="NC44" s="189"/>
      <c r="ND44" s="189">
        <f t="shared" si="9"/>
        <v>0</v>
      </c>
      <c r="NE44" s="189"/>
      <c r="NF44" s="189"/>
      <c r="NG44" s="189"/>
      <c r="NH44" s="189"/>
      <c r="NI44" s="189"/>
      <c r="NJ44" s="189"/>
      <c r="NK44" s="189"/>
      <c r="NL44" s="189"/>
      <c r="NM44" s="189">
        <f t="shared" si="10"/>
        <v>0</v>
      </c>
      <c r="NN44" s="189"/>
      <c r="NO44" s="189"/>
      <c r="NP44" s="189"/>
      <c r="NQ44" s="189"/>
      <c r="NR44" s="189"/>
      <c r="NS44" s="189"/>
      <c r="NT44" s="189"/>
      <c r="NU44" s="189"/>
      <c r="NV44" s="189">
        <f t="shared" si="11"/>
        <v>0</v>
      </c>
      <c r="NW44" s="189"/>
      <c r="NX44" s="189"/>
      <c r="NY44" s="189"/>
      <c r="NZ44" s="189"/>
      <c r="OA44" s="189"/>
      <c r="OB44" s="189"/>
      <c r="OC44" s="189"/>
      <c r="OD44" s="189"/>
      <c r="OE44" s="189">
        <f t="shared" si="12"/>
        <v>0</v>
      </c>
      <c r="OF44" s="189"/>
      <c r="OG44" s="189"/>
      <c r="OH44" s="189"/>
      <c r="OI44" s="189"/>
      <c r="OJ44" s="189"/>
      <c r="OK44" s="189"/>
      <c r="OL44" s="189"/>
      <c r="OM44" s="189"/>
      <c r="ON44" s="189">
        <f t="shared" si="13"/>
        <v>0</v>
      </c>
      <c r="OO44" s="189"/>
      <c r="OP44" s="189"/>
      <c r="OQ44" s="189"/>
      <c r="OR44" s="189"/>
      <c r="OS44" s="189"/>
      <c r="OT44" s="189"/>
      <c r="OU44" s="189"/>
      <c r="OV44" s="189"/>
      <c r="OW44" s="189">
        <f t="shared" si="14"/>
        <v>0</v>
      </c>
      <c r="OX44" s="189"/>
      <c r="OY44" s="189"/>
      <c r="OZ44" s="189"/>
      <c r="PA44" s="189"/>
      <c r="PB44" s="189"/>
      <c r="PC44" s="189"/>
      <c r="PD44" s="189"/>
      <c r="PE44" s="189"/>
      <c r="PF44" s="189">
        <f t="shared" si="15"/>
        <v>0</v>
      </c>
      <c r="PG44" s="189"/>
      <c r="PH44" s="189"/>
      <c r="PI44" s="189"/>
      <c r="PJ44" s="189"/>
      <c r="PK44" s="189"/>
      <c r="PL44" s="189"/>
      <c r="PM44" s="189"/>
      <c r="PN44" s="189"/>
      <c r="PO44" s="189">
        <f t="shared" si="16"/>
        <v>0</v>
      </c>
      <c r="PP44" s="189"/>
      <c r="PQ44" s="189"/>
      <c r="PR44" s="189"/>
      <c r="PS44" s="189"/>
      <c r="PT44" s="189"/>
      <c r="PU44" s="189"/>
      <c r="PV44" s="189"/>
      <c r="PW44" s="189"/>
      <c r="PX44" s="189">
        <f t="shared" si="17"/>
        <v>0</v>
      </c>
      <c r="PY44" s="189"/>
      <c r="PZ44" s="189"/>
      <c r="QA44" s="189"/>
      <c r="QB44" s="189"/>
      <c r="QC44" s="189"/>
      <c r="QD44" s="189"/>
      <c r="QE44" s="189"/>
      <c r="QF44" s="189"/>
      <c r="QG44" s="189">
        <f t="shared" si="18"/>
        <v>0</v>
      </c>
      <c r="QH44" s="189"/>
      <c r="QI44" s="189"/>
      <c r="QJ44" s="189"/>
      <c r="QK44" s="189"/>
      <c r="QL44" s="189"/>
      <c r="QM44" s="189"/>
      <c r="QN44" s="189"/>
      <c r="QO44" s="189"/>
      <c r="QP44" s="189">
        <f t="shared" si="19"/>
        <v>0</v>
      </c>
      <c r="QQ44" s="189"/>
      <c r="QR44" s="189"/>
      <c r="QS44" s="189"/>
      <c r="QT44" s="189"/>
      <c r="QU44" s="189"/>
      <c r="QV44" s="189"/>
      <c r="QW44" s="189"/>
      <c r="QX44" s="189"/>
      <c r="QY44" s="189">
        <f t="shared" si="20"/>
        <v>0</v>
      </c>
      <c r="QZ44" s="189"/>
      <c r="RA44" s="189"/>
      <c r="RB44" s="189"/>
      <c r="RC44" s="189"/>
      <c r="RD44" s="189"/>
      <c r="RE44" s="189"/>
      <c r="RF44" s="189"/>
      <c r="RG44" s="189"/>
      <c r="RH44" s="189">
        <f t="shared" si="21"/>
        <v>0</v>
      </c>
      <c r="RI44" s="189"/>
      <c r="RJ44" s="189"/>
      <c r="RK44" s="189"/>
      <c r="RL44" s="189"/>
      <c r="RM44" s="189"/>
      <c r="RN44" s="189"/>
      <c r="RO44" s="189"/>
      <c r="RP44" s="189"/>
      <c r="RQ44" s="189">
        <f t="shared" si="22"/>
        <v>0</v>
      </c>
      <c r="RR44" s="189"/>
      <c r="RS44" s="189"/>
      <c r="RT44" s="189"/>
      <c r="RU44" s="189"/>
      <c r="RV44" s="189"/>
      <c r="RW44" s="189"/>
      <c r="RX44" s="189"/>
      <c r="RY44" s="189"/>
      <c r="RZ44" s="189">
        <f t="shared" si="23"/>
        <v>0</v>
      </c>
      <c r="SA44" s="189"/>
      <c r="SB44" s="189"/>
      <c r="SC44" s="189"/>
      <c r="SD44" s="189"/>
      <c r="SE44" s="189"/>
      <c r="SF44" s="189"/>
      <c r="SG44" s="189"/>
      <c r="SH44" s="189"/>
      <c r="SI44" s="189">
        <f t="shared" si="24"/>
        <v>0</v>
      </c>
      <c r="SJ44" s="189"/>
      <c r="SK44" s="189"/>
      <c r="SL44" s="189"/>
      <c r="SM44" s="189"/>
      <c r="SN44" s="189"/>
      <c r="SO44" s="189"/>
      <c r="SP44" s="189"/>
      <c r="SQ44" s="189"/>
      <c r="SR44" s="189">
        <f t="shared" si="25"/>
        <v>0</v>
      </c>
      <c r="SS44" s="189"/>
      <c r="ST44" s="189"/>
      <c r="SU44" s="189"/>
      <c r="SV44" s="189"/>
      <c r="SW44" s="189"/>
      <c r="SX44" s="189"/>
      <c r="SY44" s="189"/>
      <c r="SZ44" s="189"/>
      <c r="TA44" s="189">
        <f t="shared" si="26"/>
        <v>0</v>
      </c>
      <c r="TB44" s="189"/>
      <c r="TC44" s="189"/>
      <c r="TD44" s="189"/>
      <c r="TE44" s="189"/>
      <c r="TF44" s="189"/>
      <c r="TG44" s="189"/>
      <c r="TH44" s="189"/>
      <c r="TI44" s="189"/>
      <c r="TJ44" s="189">
        <f t="shared" si="27"/>
        <v>0</v>
      </c>
      <c r="TK44" s="189"/>
      <c r="TL44" s="189"/>
      <c r="TM44" s="189"/>
      <c r="TN44" s="189"/>
      <c r="TO44" s="189"/>
      <c r="TP44" s="189"/>
      <c r="TQ44" s="189"/>
      <c r="TR44" s="189"/>
      <c r="TS44" s="189">
        <f t="shared" si="28"/>
        <v>0</v>
      </c>
      <c r="TT44" s="189"/>
      <c r="TU44" s="189"/>
      <c r="TV44" s="189"/>
      <c r="TW44" s="189"/>
      <c r="TX44" s="189"/>
      <c r="TY44" s="189"/>
      <c r="TZ44" s="189"/>
      <c r="UA44" s="189"/>
      <c r="UB44" s="189">
        <f t="shared" si="29"/>
        <v>0</v>
      </c>
      <c r="UC44" s="189"/>
      <c r="UD44" s="189"/>
      <c r="UE44" s="189"/>
      <c r="UF44" s="189"/>
      <c r="UG44" s="189"/>
      <c r="UH44" s="189"/>
      <c r="UI44" s="189"/>
      <c r="UJ44" s="189"/>
    </row>
    <row r="45" spans="1:556" x14ac:dyDescent="0.2">
      <c r="A45" s="186" t="s">
        <v>460</v>
      </c>
      <c r="B45" s="125"/>
      <c r="C45" s="187" t="s">
        <v>460</v>
      </c>
      <c r="D45" s="187"/>
      <c r="E45" s="126"/>
      <c r="F45" s="187" t="s">
        <v>460</v>
      </c>
      <c r="G45" s="187"/>
      <c r="H45" s="126"/>
      <c r="I45" s="187" t="s">
        <v>460</v>
      </c>
      <c r="J45" s="187"/>
      <c r="K45" s="126"/>
      <c r="L45" s="187" t="s">
        <v>460</v>
      </c>
      <c r="M45" s="187"/>
      <c r="N45" s="126"/>
      <c r="O45" s="187" t="s">
        <v>460</v>
      </c>
      <c r="P45" s="187"/>
      <c r="Q45" s="126"/>
      <c r="R45" s="187" t="s">
        <v>460</v>
      </c>
      <c r="S45" s="187"/>
      <c r="T45" s="126"/>
      <c r="U45" s="187" t="s">
        <v>460</v>
      </c>
      <c r="V45" s="187"/>
      <c r="W45" s="126"/>
      <c r="X45" s="187" t="s">
        <v>460</v>
      </c>
      <c r="Y45" s="187"/>
      <c r="Z45" s="126"/>
      <c r="AA45" s="187" t="s">
        <v>460</v>
      </c>
      <c r="AB45" s="187"/>
      <c r="AC45" s="126"/>
      <c r="AD45" s="187" t="s">
        <v>460</v>
      </c>
      <c r="AE45" s="187"/>
      <c r="AF45" s="126"/>
      <c r="AG45" s="188"/>
      <c r="AH45" s="188"/>
      <c r="AI45" s="173">
        <f t="shared" si="62"/>
        <v>0</v>
      </c>
      <c r="AJ45" s="187"/>
      <c r="AK45" s="144" t="s">
        <v>460</v>
      </c>
      <c r="AL45" s="144" t="s">
        <v>460</v>
      </c>
      <c r="AM45" s="144" t="s">
        <v>460</v>
      </c>
      <c r="AN45" s="144" t="s">
        <v>460</v>
      </c>
      <c r="AO45" s="144" t="s">
        <v>460</v>
      </c>
      <c r="AP45" s="144" t="s">
        <v>460</v>
      </c>
      <c r="AQ45" s="144" t="s">
        <v>460</v>
      </c>
      <c r="AR45" s="144" t="s">
        <v>460</v>
      </c>
      <c r="AS45" s="144" t="s">
        <v>460</v>
      </c>
      <c r="AT45" s="144" t="s">
        <v>460</v>
      </c>
      <c r="AU45" s="144" t="s">
        <v>460</v>
      </c>
      <c r="AV45" s="144" t="s">
        <v>460</v>
      </c>
      <c r="AW45" s="144" t="s">
        <v>460</v>
      </c>
      <c r="AX45" s="144" t="s">
        <v>460</v>
      </c>
      <c r="AY45" s="144" t="s">
        <v>460</v>
      </c>
      <c r="AZ45" s="144" t="s">
        <v>460</v>
      </c>
      <c r="BA45" s="144" t="s">
        <v>460</v>
      </c>
      <c r="BB45" s="144" t="s">
        <v>460</v>
      </c>
      <c r="BC45" s="144" t="s">
        <v>460</v>
      </c>
      <c r="BD45" s="144" t="s">
        <v>460</v>
      </c>
      <c r="BE45" s="144" t="s">
        <v>460</v>
      </c>
      <c r="BF45" s="144" t="s">
        <v>460</v>
      </c>
      <c r="BG45" s="144" t="s">
        <v>460</v>
      </c>
      <c r="BH45" s="144" t="s">
        <v>460</v>
      </c>
      <c r="BI45" s="144" t="s">
        <v>460</v>
      </c>
      <c r="BJ45" s="144" t="s">
        <v>460</v>
      </c>
      <c r="BK45" s="144" t="s">
        <v>460</v>
      </c>
      <c r="BL45" s="144" t="s">
        <v>460</v>
      </c>
      <c r="BM45" s="144" t="s">
        <v>460</v>
      </c>
      <c r="BN45" s="144" t="s">
        <v>460</v>
      </c>
      <c r="BO45" s="144" t="s">
        <v>460</v>
      </c>
      <c r="BP45" s="144" t="s">
        <v>460</v>
      </c>
      <c r="BQ45" s="144" t="s">
        <v>460</v>
      </c>
      <c r="BR45" s="144" t="s">
        <v>460</v>
      </c>
      <c r="BS45" s="144" t="s">
        <v>460</v>
      </c>
      <c r="BT45" s="144" t="s">
        <v>460</v>
      </c>
      <c r="BU45" s="144" t="s">
        <v>460</v>
      </c>
      <c r="BV45" s="144" t="s">
        <v>460</v>
      </c>
      <c r="BW45" s="144" t="s">
        <v>460</v>
      </c>
      <c r="BX45" s="144" t="s">
        <v>460</v>
      </c>
      <c r="BY45" s="144" t="s">
        <v>460</v>
      </c>
      <c r="BZ45" s="144" t="s">
        <v>460</v>
      </c>
      <c r="CA45" s="144" t="s">
        <v>460</v>
      </c>
      <c r="CB45" s="144" t="s">
        <v>460</v>
      </c>
      <c r="CC45" s="144" t="s">
        <v>460</v>
      </c>
      <c r="CD45" s="144" t="s">
        <v>460</v>
      </c>
      <c r="CE45" s="144" t="s">
        <v>460</v>
      </c>
      <c r="CF45" s="144" t="s">
        <v>460</v>
      </c>
      <c r="CG45" s="144" t="s">
        <v>460</v>
      </c>
      <c r="CH45" s="144" t="s">
        <v>460</v>
      </c>
      <c r="CI45" s="144" t="s">
        <v>460</v>
      </c>
      <c r="CJ45" s="144" t="s">
        <v>460</v>
      </c>
      <c r="CK45" s="189">
        <f t="shared" si="31"/>
        <v>0</v>
      </c>
      <c r="CL45" s="189">
        <f t="shared" si="32"/>
        <v>0</v>
      </c>
      <c r="CM45" s="189">
        <f t="shared" si="33"/>
        <v>0</v>
      </c>
      <c r="CN45" s="189">
        <f t="shared" si="34"/>
        <v>0</v>
      </c>
      <c r="CO45" s="189">
        <f t="shared" si="35"/>
        <v>0</v>
      </c>
      <c r="CP45" s="189">
        <f t="shared" si="36"/>
        <v>0</v>
      </c>
      <c r="CQ45" s="189">
        <f t="shared" si="37"/>
        <v>0</v>
      </c>
      <c r="CR45" s="189">
        <f t="shared" si="38"/>
        <v>0</v>
      </c>
      <c r="CS45" s="189">
        <f t="shared" si="39"/>
        <v>0</v>
      </c>
      <c r="CT45" s="189">
        <f t="shared" si="40"/>
        <v>0</v>
      </c>
      <c r="CU45" s="189"/>
      <c r="CV45" s="189"/>
      <c r="CW45" s="189"/>
      <c r="CX45" s="189"/>
      <c r="CY45" s="189"/>
      <c r="CZ45" s="189"/>
      <c r="DA45" s="189"/>
      <c r="DB45" s="189"/>
      <c r="DC45" s="189">
        <f t="shared" si="41"/>
        <v>0</v>
      </c>
      <c r="DD45" s="189"/>
      <c r="DE45" s="189"/>
      <c r="DF45" s="189"/>
      <c r="DG45" s="189"/>
      <c r="DH45" s="189"/>
      <c r="DI45" s="189"/>
      <c r="DJ45" s="189"/>
      <c r="DK45" s="189"/>
      <c r="DL45" s="189">
        <f t="shared" si="42"/>
        <v>0</v>
      </c>
      <c r="DM45" s="189"/>
      <c r="DN45" s="189"/>
      <c r="DO45" s="189"/>
      <c r="DP45" s="189"/>
      <c r="DQ45" s="189"/>
      <c r="DR45" s="189"/>
      <c r="DS45" s="189"/>
      <c r="DT45" s="189"/>
      <c r="DU45" s="189">
        <f t="shared" si="43"/>
        <v>0</v>
      </c>
      <c r="DV45" s="189"/>
      <c r="DW45" s="189"/>
      <c r="DX45" s="189"/>
      <c r="DY45" s="189"/>
      <c r="DZ45" s="189"/>
      <c r="EA45" s="189"/>
      <c r="EB45" s="189"/>
      <c r="EC45" s="189"/>
      <c r="ED45" s="189">
        <f t="shared" si="44"/>
        <v>0</v>
      </c>
      <c r="EE45" s="189"/>
      <c r="EF45" s="189"/>
      <c r="EG45" s="189"/>
      <c r="EH45" s="189"/>
      <c r="EI45" s="189"/>
      <c r="EJ45" s="189"/>
      <c r="EK45" s="189"/>
      <c r="EL45" s="189"/>
      <c r="EM45" s="189">
        <f t="shared" si="45"/>
        <v>0</v>
      </c>
      <c r="EN45" s="189"/>
      <c r="EO45" s="189"/>
      <c r="EP45" s="189"/>
      <c r="EQ45" s="189"/>
      <c r="ER45" s="189"/>
      <c r="ES45" s="189"/>
      <c r="ET45" s="189"/>
      <c r="EU45" s="189"/>
      <c r="EV45" s="189">
        <f t="shared" si="46"/>
        <v>0</v>
      </c>
      <c r="EW45" s="189"/>
      <c r="EX45" s="189"/>
      <c r="EY45" s="189"/>
      <c r="EZ45" s="189"/>
      <c r="FA45" s="189"/>
      <c r="FB45" s="189"/>
      <c r="FC45" s="189"/>
      <c r="FD45" s="189"/>
      <c r="FE45" s="189">
        <f t="shared" si="47"/>
        <v>0</v>
      </c>
      <c r="FF45" s="189"/>
      <c r="FG45" s="189"/>
      <c r="FH45" s="189"/>
      <c r="FI45" s="189"/>
      <c r="FJ45" s="189"/>
      <c r="FK45" s="189"/>
      <c r="FL45" s="189"/>
      <c r="FM45" s="189"/>
      <c r="FN45" s="189">
        <f t="shared" si="48"/>
        <v>0</v>
      </c>
      <c r="FO45" s="189"/>
      <c r="FP45" s="189"/>
      <c r="FQ45" s="189"/>
      <c r="FR45" s="189"/>
      <c r="FS45" s="189"/>
      <c r="FT45" s="189"/>
      <c r="FU45" s="189"/>
      <c r="FV45" s="189"/>
      <c r="FW45" s="189">
        <f t="shared" si="49"/>
        <v>0</v>
      </c>
      <c r="FX45" s="189"/>
      <c r="FY45" s="189"/>
      <c r="FZ45" s="189"/>
      <c r="GA45" s="189"/>
      <c r="GB45" s="189"/>
      <c r="GC45" s="189"/>
      <c r="GD45" s="189"/>
      <c r="GE45" s="189"/>
      <c r="GF45" s="189">
        <f t="shared" si="50"/>
        <v>0</v>
      </c>
      <c r="GG45" s="189"/>
      <c r="GH45" s="189"/>
      <c r="GI45" s="189"/>
      <c r="GJ45" s="189"/>
      <c r="GK45" s="189"/>
      <c r="GL45" s="189"/>
      <c r="GM45" s="189"/>
      <c r="GN45" s="189"/>
      <c r="GO45" s="189">
        <f t="shared" si="51"/>
        <v>0</v>
      </c>
      <c r="GP45" s="189"/>
      <c r="GQ45" s="189"/>
      <c r="GR45" s="189"/>
      <c r="GS45" s="189"/>
      <c r="GT45" s="189"/>
      <c r="GU45" s="189"/>
      <c r="GV45" s="189"/>
      <c r="GW45" s="189"/>
      <c r="GX45" s="189">
        <f t="shared" si="52"/>
        <v>0</v>
      </c>
      <c r="GY45" s="189"/>
      <c r="GZ45" s="189"/>
      <c r="HA45" s="189"/>
      <c r="HB45" s="189"/>
      <c r="HC45" s="189"/>
      <c r="HD45" s="189"/>
      <c r="HE45" s="189"/>
      <c r="HF45" s="189"/>
      <c r="HG45" s="189">
        <f t="shared" si="53"/>
        <v>0</v>
      </c>
      <c r="HH45" s="189"/>
      <c r="HI45" s="189"/>
      <c r="HJ45" s="189"/>
      <c r="HK45" s="189"/>
      <c r="HL45" s="189"/>
      <c r="HM45" s="189"/>
      <c r="HN45" s="189"/>
      <c r="HO45" s="189"/>
      <c r="HP45" s="189">
        <f t="shared" si="54"/>
        <v>0</v>
      </c>
      <c r="HQ45" s="189"/>
      <c r="HR45" s="189"/>
      <c r="HS45" s="189"/>
      <c r="HT45" s="189"/>
      <c r="HU45" s="189"/>
      <c r="HV45" s="189"/>
      <c r="HW45" s="189"/>
      <c r="HX45" s="189"/>
      <c r="HY45" s="189">
        <f t="shared" si="55"/>
        <v>0</v>
      </c>
      <c r="HZ45" s="189"/>
      <c r="IA45" s="189"/>
      <c r="IB45" s="189"/>
      <c r="IC45" s="189"/>
      <c r="ID45" s="189"/>
      <c r="IE45" s="189"/>
      <c r="IF45" s="189"/>
      <c r="IG45" s="189"/>
      <c r="IH45" s="189">
        <f t="shared" si="56"/>
        <v>0</v>
      </c>
      <c r="II45" s="189"/>
      <c r="IJ45" s="189"/>
      <c r="IK45" s="189"/>
      <c r="IL45" s="189"/>
      <c r="IM45" s="189"/>
      <c r="IN45" s="189"/>
      <c r="IO45" s="189"/>
      <c r="IP45" s="189"/>
      <c r="IQ45" s="189">
        <f t="shared" si="57"/>
        <v>0</v>
      </c>
      <c r="IR45" s="189"/>
      <c r="IS45" s="189"/>
      <c r="IT45" s="189"/>
      <c r="IU45" s="189"/>
      <c r="IV45" s="189"/>
      <c r="IW45" s="189"/>
      <c r="IX45" s="189"/>
      <c r="IY45" s="189"/>
      <c r="IZ45" s="189">
        <f t="shared" si="58"/>
        <v>0</v>
      </c>
      <c r="JA45" s="189"/>
      <c r="JB45" s="189"/>
      <c r="JC45" s="189"/>
      <c r="JD45" s="189"/>
      <c r="JE45" s="189"/>
      <c r="JF45" s="189"/>
      <c r="JG45" s="189"/>
      <c r="JH45" s="189"/>
      <c r="JI45" s="189">
        <f t="shared" si="59"/>
        <v>0</v>
      </c>
      <c r="JJ45" s="189"/>
      <c r="JK45" s="189"/>
      <c r="JL45" s="189"/>
      <c r="JM45" s="189"/>
      <c r="JN45" s="189"/>
      <c r="JO45" s="189"/>
      <c r="JP45" s="189"/>
      <c r="JQ45" s="189"/>
      <c r="JR45" s="189">
        <f t="shared" si="60"/>
        <v>0</v>
      </c>
      <c r="JS45" s="189"/>
      <c r="JT45" s="189"/>
      <c r="JU45" s="189"/>
      <c r="JV45" s="189"/>
      <c r="JW45" s="189"/>
      <c r="JX45" s="189"/>
      <c r="JY45" s="189"/>
      <c r="JZ45" s="189"/>
      <c r="KA45" s="189">
        <f t="shared" si="1"/>
        <v>0</v>
      </c>
      <c r="KB45" s="189"/>
      <c r="KC45" s="189"/>
      <c r="KD45" s="189"/>
      <c r="KE45" s="189"/>
      <c r="KF45" s="189"/>
      <c r="KG45" s="189"/>
      <c r="KH45" s="189"/>
      <c r="KI45" s="189"/>
      <c r="KJ45" s="189">
        <f t="shared" si="2"/>
        <v>0</v>
      </c>
      <c r="KK45" s="189"/>
      <c r="KL45" s="189"/>
      <c r="KM45" s="189"/>
      <c r="KN45" s="189"/>
      <c r="KO45" s="189"/>
      <c r="KP45" s="189"/>
      <c r="KQ45" s="189"/>
      <c r="KR45" s="189"/>
      <c r="KS45" s="189">
        <f t="shared" si="3"/>
        <v>0</v>
      </c>
      <c r="KT45" s="189"/>
      <c r="KU45" s="189"/>
      <c r="KV45" s="189"/>
      <c r="KW45" s="189"/>
      <c r="KX45" s="189"/>
      <c r="KY45" s="189"/>
      <c r="KZ45" s="189"/>
      <c r="LA45" s="189"/>
      <c r="LB45" s="189">
        <f t="shared" si="4"/>
        <v>0</v>
      </c>
      <c r="LC45" s="189"/>
      <c r="LD45" s="189"/>
      <c r="LE45" s="189"/>
      <c r="LF45" s="189"/>
      <c r="LG45" s="189"/>
      <c r="LH45" s="189"/>
      <c r="LI45" s="189"/>
      <c r="LJ45" s="189"/>
      <c r="LK45" s="189">
        <f t="shared" si="5"/>
        <v>0</v>
      </c>
      <c r="LL45" s="189"/>
      <c r="LM45" s="189"/>
      <c r="LN45" s="189"/>
      <c r="LO45" s="189"/>
      <c r="LP45" s="189"/>
      <c r="LQ45" s="189"/>
      <c r="LR45" s="189"/>
      <c r="LS45" s="189"/>
      <c r="LT45" s="189">
        <f t="shared" si="6"/>
        <v>0</v>
      </c>
      <c r="LU45" s="189"/>
      <c r="LV45" s="189"/>
      <c r="LW45" s="189"/>
      <c r="LX45" s="189"/>
      <c r="LY45" s="189"/>
      <c r="LZ45" s="189"/>
      <c r="MA45" s="189"/>
      <c r="MB45" s="189"/>
      <c r="MC45" s="189">
        <f t="shared" si="7"/>
        <v>0</v>
      </c>
      <c r="MD45" s="189"/>
      <c r="ME45" s="189"/>
      <c r="MF45" s="189"/>
      <c r="MG45" s="189"/>
      <c r="MH45" s="189"/>
      <c r="MI45" s="189"/>
      <c r="MJ45" s="189"/>
      <c r="MK45" s="189"/>
      <c r="ML45" s="189">
        <f t="shared" si="8"/>
        <v>0</v>
      </c>
      <c r="MM45" s="189"/>
      <c r="MN45" s="189"/>
      <c r="MO45" s="189"/>
      <c r="MP45" s="189"/>
      <c r="MQ45" s="189"/>
      <c r="MR45" s="189"/>
      <c r="MS45" s="189"/>
      <c r="MT45" s="189"/>
      <c r="MU45" s="189">
        <f t="shared" si="61"/>
        <v>0</v>
      </c>
      <c r="MV45" s="189"/>
      <c r="MW45" s="189"/>
      <c r="MX45" s="189"/>
      <c r="MY45" s="189"/>
      <c r="MZ45" s="189"/>
      <c r="NA45" s="189"/>
      <c r="NB45" s="189"/>
      <c r="NC45" s="189"/>
      <c r="ND45" s="189">
        <f t="shared" si="9"/>
        <v>0</v>
      </c>
      <c r="NE45" s="189"/>
      <c r="NF45" s="189"/>
      <c r="NG45" s="189"/>
      <c r="NH45" s="189"/>
      <c r="NI45" s="189"/>
      <c r="NJ45" s="189"/>
      <c r="NK45" s="189"/>
      <c r="NL45" s="189"/>
      <c r="NM45" s="189">
        <f t="shared" si="10"/>
        <v>0</v>
      </c>
      <c r="NN45" s="189"/>
      <c r="NO45" s="189"/>
      <c r="NP45" s="189"/>
      <c r="NQ45" s="189"/>
      <c r="NR45" s="189"/>
      <c r="NS45" s="189"/>
      <c r="NT45" s="189"/>
      <c r="NU45" s="189"/>
      <c r="NV45" s="189">
        <f t="shared" si="11"/>
        <v>0</v>
      </c>
      <c r="NW45" s="189"/>
      <c r="NX45" s="189"/>
      <c r="NY45" s="189"/>
      <c r="NZ45" s="189"/>
      <c r="OA45" s="189"/>
      <c r="OB45" s="189"/>
      <c r="OC45" s="189"/>
      <c r="OD45" s="189"/>
      <c r="OE45" s="189">
        <f t="shared" si="12"/>
        <v>0</v>
      </c>
      <c r="OF45" s="189"/>
      <c r="OG45" s="189"/>
      <c r="OH45" s="189"/>
      <c r="OI45" s="189"/>
      <c r="OJ45" s="189"/>
      <c r="OK45" s="189"/>
      <c r="OL45" s="189"/>
      <c r="OM45" s="189"/>
      <c r="ON45" s="189">
        <f t="shared" si="13"/>
        <v>0</v>
      </c>
      <c r="OO45" s="189"/>
      <c r="OP45" s="189"/>
      <c r="OQ45" s="189"/>
      <c r="OR45" s="189"/>
      <c r="OS45" s="189"/>
      <c r="OT45" s="189"/>
      <c r="OU45" s="189"/>
      <c r="OV45" s="189"/>
      <c r="OW45" s="189">
        <f t="shared" si="14"/>
        <v>0</v>
      </c>
      <c r="OX45" s="189"/>
      <c r="OY45" s="189"/>
      <c r="OZ45" s="189"/>
      <c r="PA45" s="189"/>
      <c r="PB45" s="189"/>
      <c r="PC45" s="189"/>
      <c r="PD45" s="189"/>
      <c r="PE45" s="189"/>
      <c r="PF45" s="189">
        <f t="shared" si="15"/>
        <v>0</v>
      </c>
      <c r="PG45" s="189"/>
      <c r="PH45" s="189"/>
      <c r="PI45" s="189"/>
      <c r="PJ45" s="189"/>
      <c r="PK45" s="189"/>
      <c r="PL45" s="189"/>
      <c r="PM45" s="189"/>
      <c r="PN45" s="189"/>
      <c r="PO45" s="189">
        <f t="shared" si="16"/>
        <v>0</v>
      </c>
      <c r="PP45" s="189"/>
      <c r="PQ45" s="189"/>
      <c r="PR45" s="189"/>
      <c r="PS45" s="189"/>
      <c r="PT45" s="189"/>
      <c r="PU45" s="189"/>
      <c r="PV45" s="189"/>
      <c r="PW45" s="189"/>
      <c r="PX45" s="189">
        <f t="shared" si="17"/>
        <v>0</v>
      </c>
      <c r="PY45" s="189"/>
      <c r="PZ45" s="189"/>
      <c r="QA45" s="189"/>
      <c r="QB45" s="189"/>
      <c r="QC45" s="189"/>
      <c r="QD45" s="189"/>
      <c r="QE45" s="189"/>
      <c r="QF45" s="189"/>
      <c r="QG45" s="189">
        <f t="shared" si="18"/>
        <v>0</v>
      </c>
      <c r="QH45" s="189"/>
      <c r="QI45" s="189"/>
      <c r="QJ45" s="189"/>
      <c r="QK45" s="189"/>
      <c r="QL45" s="189"/>
      <c r="QM45" s="189"/>
      <c r="QN45" s="189"/>
      <c r="QO45" s="189"/>
      <c r="QP45" s="189">
        <f t="shared" si="19"/>
        <v>0</v>
      </c>
      <c r="QQ45" s="189"/>
      <c r="QR45" s="189"/>
      <c r="QS45" s="189"/>
      <c r="QT45" s="189"/>
      <c r="QU45" s="189"/>
      <c r="QV45" s="189"/>
      <c r="QW45" s="189"/>
      <c r="QX45" s="189"/>
      <c r="QY45" s="189">
        <f t="shared" si="20"/>
        <v>0</v>
      </c>
      <c r="QZ45" s="189"/>
      <c r="RA45" s="189"/>
      <c r="RB45" s="189"/>
      <c r="RC45" s="189"/>
      <c r="RD45" s="189"/>
      <c r="RE45" s="189"/>
      <c r="RF45" s="189"/>
      <c r="RG45" s="189"/>
      <c r="RH45" s="189">
        <f t="shared" si="21"/>
        <v>0</v>
      </c>
      <c r="RI45" s="189"/>
      <c r="RJ45" s="189"/>
      <c r="RK45" s="189"/>
      <c r="RL45" s="189"/>
      <c r="RM45" s="189"/>
      <c r="RN45" s="189"/>
      <c r="RO45" s="189"/>
      <c r="RP45" s="189"/>
      <c r="RQ45" s="189">
        <f t="shared" si="22"/>
        <v>0</v>
      </c>
      <c r="RR45" s="189"/>
      <c r="RS45" s="189"/>
      <c r="RT45" s="189"/>
      <c r="RU45" s="189"/>
      <c r="RV45" s="189"/>
      <c r="RW45" s="189"/>
      <c r="RX45" s="189"/>
      <c r="RY45" s="189"/>
      <c r="RZ45" s="189">
        <f t="shared" si="23"/>
        <v>0</v>
      </c>
      <c r="SA45" s="189"/>
      <c r="SB45" s="189"/>
      <c r="SC45" s="189"/>
      <c r="SD45" s="189"/>
      <c r="SE45" s="189"/>
      <c r="SF45" s="189"/>
      <c r="SG45" s="189"/>
      <c r="SH45" s="189"/>
      <c r="SI45" s="189">
        <f t="shared" si="24"/>
        <v>0</v>
      </c>
      <c r="SJ45" s="189"/>
      <c r="SK45" s="189"/>
      <c r="SL45" s="189"/>
      <c r="SM45" s="189"/>
      <c r="SN45" s="189"/>
      <c r="SO45" s="189"/>
      <c r="SP45" s="189"/>
      <c r="SQ45" s="189"/>
      <c r="SR45" s="189">
        <f t="shared" si="25"/>
        <v>0</v>
      </c>
      <c r="SS45" s="189"/>
      <c r="ST45" s="189"/>
      <c r="SU45" s="189"/>
      <c r="SV45" s="189"/>
      <c r="SW45" s="189"/>
      <c r="SX45" s="189"/>
      <c r="SY45" s="189"/>
      <c r="SZ45" s="189"/>
      <c r="TA45" s="189">
        <f t="shared" si="26"/>
        <v>0</v>
      </c>
      <c r="TB45" s="189"/>
      <c r="TC45" s="189"/>
      <c r="TD45" s="189"/>
      <c r="TE45" s="189"/>
      <c r="TF45" s="189"/>
      <c r="TG45" s="189"/>
      <c r="TH45" s="189"/>
      <c r="TI45" s="189"/>
      <c r="TJ45" s="189">
        <f t="shared" si="27"/>
        <v>0</v>
      </c>
      <c r="TK45" s="189"/>
      <c r="TL45" s="189"/>
      <c r="TM45" s="189"/>
      <c r="TN45" s="189"/>
      <c r="TO45" s="189"/>
      <c r="TP45" s="189"/>
      <c r="TQ45" s="189"/>
      <c r="TR45" s="189"/>
      <c r="TS45" s="189">
        <f t="shared" si="28"/>
        <v>0</v>
      </c>
      <c r="TT45" s="189"/>
      <c r="TU45" s="189"/>
      <c r="TV45" s="189"/>
      <c r="TW45" s="189"/>
      <c r="TX45" s="189"/>
      <c r="TY45" s="189"/>
      <c r="TZ45" s="189"/>
      <c r="UA45" s="189"/>
      <c r="UB45" s="189">
        <f t="shared" si="29"/>
        <v>0</v>
      </c>
      <c r="UC45" s="189"/>
      <c r="UD45" s="189"/>
      <c r="UE45" s="189"/>
      <c r="UF45" s="189"/>
      <c r="UG45" s="189"/>
      <c r="UH45" s="189"/>
      <c r="UI45" s="189"/>
      <c r="UJ45" s="189"/>
    </row>
    <row r="46" spans="1:556" x14ac:dyDescent="0.2">
      <c r="A46" s="186" t="s">
        <v>460</v>
      </c>
      <c r="B46" s="125"/>
      <c r="C46" s="187" t="s">
        <v>460</v>
      </c>
      <c r="D46" s="187"/>
      <c r="E46" s="126"/>
      <c r="F46" s="187" t="s">
        <v>460</v>
      </c>
      <c r="G46" s="187"/>
      <c r="H46" s="126"/>
      <c r="I46" s="187" t="s">
        <v>460</v>
      </c>
      <c r="J46" s="187"/>
      <c r="K46" s="126"/>
      <c r="L46" s="187" t="s">
        <v>460</v>
      </c>
      <c r="M46" s="187"/>
      <c r="N46" s="126"/>
      <c r="O46" s="187" t="s">
        <v>460</v>
      </c>
      <c r="P46" s="187"/>
      <c r="Q46" s="126"/>
      <c r="R46" s="187" t="s">
        <v>460</v>
      </c>
      <c r="S46" s="187"/>
      <c r="T46" s="126"/>
      <c r="U46" s="187" t="s">
        <v>460</v>
      </c>
      <c r="V46" s="187"/>
      <c r="W46" s="126"/>
      <c r="X46" s="187" t="s">
        <v>460</v>
      </c>
      <c r="Y46" s="187"/>
      <c r="Z46" s="126"/>
      <c r="AA46" s="187" t="s">
        <v>460</v>
      </c>
      <c r="AB46" s="187"/>
      <c r="AC46" s="126"/>
      <c r="AD46" s="187" t="s">
        <v>460</v>
      </c>
      <c r="AE46" s="187"/>
      <c r="AF46" s="126"/>
      <c r="AG46" s="188"/>
      <c r="AH46" s="188"/>
      <c r="AI46" s="173">
        <f t="shared" si="62"/>
        <v>0</v>
      </c>
      <c r="AJ46" s="187"/>
      <c r="AK46" s="144" t="s">
        <v>460</v>
      </c>
      <c r="AL46" s="144" t="s">
        <v>460</v>
      </c>
      <c r="AM46" s="144" t="s">
        <v>460</v>
      </c>
      <c r="AN46" s="144" t="s">
        <v>460</v>
      </c>
      <c r="AO46" s="144" t="s">
        <v>460</v>
      </c>
      <c r="AP46" s="144" t="s">
        <v>460</v>
      </c>
      <c r="AQ46" s="144" t="s">
        <v>460</v>
      </c>
      <c r="AR46" s="144" t="s">
        <v>460</v>
      </c>
      <c r="AS46" s="144" t="s">
        <v>460</v>
      </c>
      <c r="AT46" s="144" t="s">
        <v>460</v>
      </c>
      <c r="AU46" s="144" t="s">
        <v>460</v>
      </c>
      <c r="AV46" s="144" t="s">
        <v>460</v>
      </c>
      <c r="AW46" s="144" t="s">
        <v>460</v>
      </c>
      <c r="AX46" s="144" t="s">
        <v>460</v>
      </c>
      <c r="AY46" s="144" t="s">
        <v>460</v>
      </c>
      <c r="AZ46" s="144" t="s">
        <v>460</v>
      </c>
      <c r="BA46" s="144" t="s">
        <v>460</v>
      </c>
      <c r="BB46" s="144" t="s">
        <v>460</v>
      </c>
      <c r="BC46" s="144" t="s">
        <v>460</v>
      </c>
      <c r="BD46" s="144" t="s">
        <v>460</v>
      </c>
      <c r="BE46" s="144" t="s">
        <v>460</v>
      </c>
      <c r="BF46" s="144" t="s">
        <v>460</v>
      </c>
      <c r="BG46" s="144" t="s">
        <v>460</v>
      </c>
      <c r="BH46" s="144" t="s">
        <v>460</v>
      </c>
      <c r="BI46" s="144" t="s">
        <v>460</v>
      </c>
      <c r="BJ46" s="144" t="s">
        <v>460</v>
      </c>
      <c r="BK46" s="144" t="s">
        <v>460</v>
      </c>
      <c r="BL46" s="144" t="s">
        <v>460</v>
      </c>
      <c r="BM46" s="144" t="s">
        <v>460</v>
      </c>
      <c r="BN46" s="144" t="s">
        <v>460</v>
      </c>
      <c r="BO46" s="144" t="s">
        <v>460</v>
      </c>
      <c r="BP46" s="144" t="s">
        <v>460</v>
      </c>
      <c r="BQ46" s="144" t="s">
        <v>460</v>
      </c>
      <c r="BR46" s="144" t="s">
        <v>460</v>
      </c>
      <c r="BS46" s="144" t="s">
        <v>460</v>
      </c>
      <c r="BT46" s="144" t="s">
        <v>460</v>
      </c>
      <c r="BU46" s="144" t="s">
        <v>460</v>
      </c>
      <c r="BV46" s="144" t="s">
        <v>460</v>
      </c>
      <c r="BW46" s="144" t="s">
        <v>460</v>
      </c>
      <c r="BX46" s="144" t="s">
        <v>460</v>
      </c>
      <c r="BY46" s="144" t="s">
        <v>460</v>
      </c>
      <c r="BZ46" s="144" t="s">
        <v>460</v>
      </c>
      <c r="CA46" s="144" t="s">
        <v>460</v>
      </c>
      <c r="CB46" s="144" t="s">
        <v>460</v>
      </c>
      <c r="CC46" s="144" t="s">
        <v>460</v>
      </c>
      <c r="CD46" s="144" t="s">
        <v>460</v>
      </c>
      <c r="CE46" s="144" t="s">
        <v>460</v>
      </c>
      <c r="CF46" s="144" t="s">
        <v>460</v>
      </c>
      <c r="CG46" s="144" t="s">
        <v>460</v>
      </c>
      <c r="CH46" s="144" t="s">
        <v>460</v>
      </c>
      <c r="CI46" s="144" t="s">
        <v>460</v>
      </c>
      <c r="CJ46" s="144" t="s">
        <v>460</v>
      </c>
      <c r="CK46" s="189">
        <f t="shared" si="31"/>
        <v>0</v>
      </c>
      <c r="CL46" s="189">
        <f t="shared" si="32"/>
        <v>0</v>
      </c>
      <c r="CM46" s="189">
        <f t="shared" si="33"/>
        <v>0</v>
      </c>
      <c r="CN46" s="189">
        <f t="shared" si="34"/>
        <v>0</v>
      </c>
      <c r="CO46" s="189">
        <f t="shared" si="35"/>
        <v>0</v>
      </c>
      <c r="CP46" s="189">
        <f t="shared" si="36"/>
        <v>0</v>
      </c>
      <c r="CQ46" s="189">
        <f t="shared" si="37"/>
        <v>0</v>
      </c>
      <c r="CR46" s="189">
        <f t="shared" si="38"/>
        <v>0</v>
      </c>
      <c r="CS46" s="189">
        <f t="shared" si="39"/>
        <v>0</v>
      </c>
      <c r="CT46" s="189">
        <f t="shared" si="40"/>
        <v>0</v>
      </c>
      <c r="CU46" s="189"/>
      <c r="CV46" s="189"/>
      <c r="CW46" s="189"/>
      <c r="CX46" s="189"/>
      <c r="CY46" s="189"/>
      <c r="CZ46" s="189"/>
      <c r="DA46" s="189"/>
      <c r="DB46" s="189"/>
      <c r="DC46" s="189">
        <f t="shared" si="41"/>
        <v>0</v>
      </c>
      <c r="DD46" s="189"/>
      <c r="DE46" s="189"/>
      <c r="DF46" s="189"/>
      <c r="DG46" s="189"/>
      <c r="DH46" s="189"/>
      <c r="DI46" s="189"/>
      <c r="DJ46" s="189"/>
      <c r="DK46" s="189"/>
      <c r="DL46" s="189">
        <f t="shared" si="42"/>
        <v>0</v>
      </c>
      <c r="DM46" s="189"/>
      <c r="DN46" s="189"/>
      <c r="DO46" s="189"/>
      <c r="DP46" s="189"/>
      <c r="DQ46" s="189"/>
      <c r="DR46" s="189"/>
      <c r="DS46" s="189"/>
      <c r="DT46" s="189"/>
      <c r="DU46" s="189">
        <f t="shared" si="43"/>
        <v>0</v>
      </c>
      <c r="DV46" s="189"/>
      <c r="DW46" s="189"/>
      <c r="DX46" s="189"/>
      <c r="DY46" s="189"/>
      <c r="DZ46" s="189"/>
      <c r="EA46" s="189"/>
      <c r="EB46" s="189"/>
      <c r="EC46" s="189"/>
      <c r="ED46" s="189">
        <f t="shared" si="44"/>
        <v>0</v>
      </c>
      <c r="EE46" s="189"/>
      <c r="EF46" s="189"/>
      <c r="EG46" s="189"/>
      <c r="EH46" s="189"/>
      <c r="EI46" s="189"/>
      <c r="EJ46" s="189"/>
      <c r="EK46" s="189"/>
      <c r="EL46" s="189"/>
      <c r="EM46" s="189">
        <f t="shared" si="45"/>
        <v>0</v>
      </c>
      <c r="EN46" s="189"/>
      <c r="EO46" s="189"/>
      <c r="EP46" s="189"/>
      <c r="EQ46" s="189"/>
      <c r="ER46" s="189"/>
      <c r="ES46" s="189"/>
      <c r="ET46" s="189"/>
      <c r="EU46" s="189"/>
      <c r="EV46" s="189">
        <f t="shared" si="46"/>
        <v>0</v>
      </c>
      <c r="EW46" s="189"/>
      <c r="EX46" s="189"/>
      <c r="EY46" s="189"/>
      <c r="EZ46" s="189"/>
      <c r="FA46" s="189"/>
      <c r="FB46" s="189"/>
      <c r="FC46" s="189"/>
      <c r="FD46" s="189"/>
      <c r="FE46" s="189">
        <f t="shared" si="47"/>
        <v>0</v>
      </c>
      <c r="FF46" s="189"/>
      <c r="FG46" s="189"/>
      <c r="FH46" s="189"/>
      <c r="FI46" s="189"/>
      <c r="FJ46" s="189"/>
      <c r="FK46" s="189"/>
      <c r="FL46" s="189"/>
      <c r="FM46" s="189"/>
      <c r="FN46" s="189">
        <f t="shared" si="48"/>
        <v>0</v>
      </c>
      <c r="FO46" s="189"/>
      <c r="FP46" s="189"/>
      <c r="FQ46" s="189"/>
      <c r="FR46" s="189"/>
      <c r="FS46" s="189"/>
      <c r="FT46" s="189"/>
      <c r="FU46" s="189"/>
      <c r="FV46" s="189"/>
      <c r="FW46" s="189">
        <f t="shared" si="49"/>
        <v>0</v>
      </c>
      <c r="FX46" s="189"/>
      <c r="FY46" s="189"/>
      <c r="FZ46" s="189"/>
      <c r="GA46" s="189"/>
      <c r="GB46" s="189"/>
      <c r="GC46" s="189"/>
      <c r="GD46" s="189"/>
      <c r="GE46" s="189"/>
      <c r="GF46" s="189">
        <f t="shared" si="50"/>
        <v>0</v>
      </c>
      <c r="GG46" s="189"/>
      <c r="GH46" s="189"/>
      <c r="GI46" s="189"/>
      <c r="GJ46" s="189"/>
      <c r="GK46" s="189"/>
      <c r="GL46" s="189"/>
      <c r="GM46" s="189"/>
      <c r="GN46" s="189"/>
      <c r="GO46" s="189">
        <f t="shared" si="51"/>
        <v>0</v>
      </c>
      <c r="GP46" s="189"/>
      <c r="GQ46" s="189"/>
      <c r="GR46" s="189"/>
      <c r="GS46" s="189"/>
      <c r="GT46" s="189"/>
      <c r="GU46" s="189"/>
      <c r="GV46" s="189"/>
      <c r="GW46" s="189"/>
      <c r="GX46" s="189">
        <f t="shared" si="52"/>
        <v>0</v>
      </c>
      <c r="GY46" s="189"/>
      <c r="GZ46" s="189"/>
      <c r="HA46" s="189"/>
      <c r="HB46" s="189"/>
      <c r="HC46" s="189"/>
      <c r="HD46" s="189"/>
      <c r="HE46" s="189"/>
      <c r="HF46" s="189"/>
      <c r="HG46" s="189">
        <f t="shared" si="53"/>
        <v>0</v>
      </c>
      <c r="HH46" s="189"/>
      <c r="HI46" s="189"/>
      <c r="HJ46" s="189"/>
      <c r="HK46" s="189"/>
      <c r="HL46" s="189"/>
      <c r="HM46" s="189"/>
      <c r="HN46" s="189"/>
      <c r="HO46" s="189"/>
      <c r="HP46" s="189">
        <f t="shared" si="54"/>
        <v>0</v>
      </c>
      <c r="HQ46" s="189"/>
      <c r="HR46" s="189"/>
      <c r="HS46" s="189"/>
      <c r="HT46" s="189"/>
      <c r="HU46" s="189"/>
      <c r="HV46" s="189"/>
      <c r="HW46" s="189"/>
      <c r="HX46" s="189"/>
      <c r="HY46" s="189">
        <f t="shared" si="55"/>
        <v>0</v>
      </c>
      <c r="HZ46" s="189"/>
      <c r="IA46" s="189"/>
      <c r="IB46" s="189"/>
      <c r="IC46" s="189"/>
      <c r="ID46" s="189"/>
      <c r="IE46" s="189"/>
      <c r="IF46" s="189"/>
      <c r="IG46" s="189"/>
      <c r="IH46" s="189">
        <f t="shared" si="56"/>
        <v>0</v>
      </c>
      <c r="II46" s="189"/>
      <c r="IJ46" s="189"/>
      <c r="IK46" s="189"/>
      <c r="IL46" s="189"/>
      <c r="IM46" s="189"/>
      <c r="IN46" s="189"/>
      <c r="IO46" s="189"/>
      <c r="IP46" s="189"/>
      <c r="IQ46" s="189">
        <f t="shared" si="57"/>
        <v>0</v>
      </c>
      <c r="IR46" s="189"/>
      <c r="IS46" s="189"/>
      <c r="IT46" s="189"/>
      <c r="IU46" s="189"/>
      <c r="IV46" s="189"/>
      <c r="IW46" s="189"/>
      <c r="IX46" s="189"/>
      <c r="IY46" s="189"/>
      <c r="IZ46" s="189">
        <f t="shared" si="58"/>
        <v>0</v>
      </c>
      <c r="JA46" s="189"/>
      <c r="JB46" s="189"/>
      <c r="JC46" s="189"/>
      <c r="JD46" s="189"/>
      <c r="JE46" s="189"/>
      <c r="JF46" s="189"/>
      <c r="JG46" s="189"/>
      <c r="JH46" s="189"/>
      <c r="JI46" s="189">
        <f t="shared" si="59"/>
        <v>0</v>
      </c>
      <c r="JJ46" s="189"/>
      <c r="JK46" s="189"/>
      <c r="JL46" s="189"/>
      <c r="JM46" s="189"/>
      <c r="JN46" s="189"/>
      <c r="JO46" s="189"/>
      <c r="JP46" s="189"/>
      <c r="JQ46" s="189"/>
      <c r="JR46" s="189">
        <f t="shared" si="60"/>
        <v>0</v>
      </c>
      <c r="JS46" s="189"/>
      <c r="JT46" s="189"/>
      <c r="JU46" s="189"/>
      <c r="JV46" s="189"/>
      <c r="JW46" s="189"/>
      <c r="JX46" s="189"/>
      <c r="JY46" s="189"/>
      <c r="JZ46" s="189"/>
      <c r="KA46" s="189">
        <f t="shared" si="1"/>
        <v>0</v>
      </c>
      <c r="KB46" s="189"/>
      <c r="KC46" s="189"/>
      <c r="KD46" s="189"/>
      <c r="KE46" s="189"/>
      <c r="KF46" s="189"/>
      <c r="KG46" s="189"/>
      <c r="KH46" s="189"/>
      <c r="KI46" s="189"/>
      <c r="KJ46" s="189">
        <f t="shared" si="2"/>
        <v>0</v>
      </c>
      <c r="KK46" s="189"/>
      <c r="KL46" s="189"/>
      <c r="KM46" s="189"/>
      <c r="KN46" s="189"/>
      <c r="KO46" s="189"/>
      <c r="KP46" s="189"/>
      <c r="KQ46" s="189"/>
      <c r="KR46" s="189"/>
      <c r="KS46" s="189">
        <f t="shared" si="3"/>
        <v>0</v>
      </c>
      <c r="KT46" s="189"/>
      <c r="KU46" s="189"/>
      <c r="KV46" s="189"/>
      <c r="KW46" s="189"/>
      <c r="KX46" s="189"/>
      <c r="KY46" s="189"/>
      <c r="KZ46" s="189"/>
      <c r="LA46" s="189"/>
      <c r="LB46" s="189">
        <f t="shared" si="4"/>
        <v>0</v>
      </c>
      <c r="LC46" s="189"/>
      <c r="LD46" s="189"/>
      <c r="LE46" s="189"/>
      <c r="LF46" s="189"/>
      <c r="LG46" s="189"/>
      <c r="LH46" s="189"/>
      <c r="LI46" s="189"/>
      <c r="LJ46" s="189"/>
      <c r="LK46" s="189">
        <f t="shared" si="5"/>
        <v>0</v>
      </c>
      <c r="LL46" s="189"/>
      <c r="LM46" s="189"/>
      <c r="LN46" s="189"/>
      <c r="LO46" s="189"/>
      <c r="LP46" s="189"/>
      <c r="LQ46" s="189"/>
      <c r="LR46" s="189"/>
      <c r="LS46" s="189"/>
      <c r="LT46" s="189">
        <f t="shared" si="6"/>
        <v>0</v>
      </c>
      <c r="LU46" s="189"/>
      <c r="LV46" s="189"/>
      <c r="LW46" s="189"/>
      <c r="LX46" s="189"/>
      <c r="LY46" s="189"/>
      <c r="LZ46" s="189"/>
      <c r="MA46" s="189"/>
      <c r="MB46" s="189"/>
      <c r="MC46" s="189">
        <f t="shared" si="7"/>
        <v>0</v>
      </c>
      <c r="MD46" s="189"/>
      <c r="ME46" s="189"/>
      <c r="MF46" s="189"/>
      <c r="MG46" s="189"/>
      <c r="MH46" s="189"/>
      <c r="MI46" s="189"/>
      <c r="MJ46" s="189"/>
      <c r="MK46" s="189"/>
      <c r="ML46" s="189">
        <f t="shared" si="8"/>
        <v>0</v>
      </c>
      <c r="MM46" s="189"/>
      <c r="MN46" s="189"/>
      <c r="MO46" s="189"/>
      <c r="MP46" s="189"/>
      <c r="MQ46" s="189"/>
      <c r="MR46" s="189"/>
      <c r="MS46" s="189"/>
      <c r="MT46" s="189"/>
      <c r="MU46" s="189">
        <f t="shared" si="61"/>
        <v>0</v>
      </c>
      <c r="MV46" s="189"/>
      <c r="MW46" s="189"/>
      <c r="MX46" s="189"/>
      <c r="MY46" s="189"/>
      <c r="MZ46" s="189"/>
      <c r="NA46" s="189"/>
      <c r="NB46" s="189"/>
      <c r="NC46" s="189"/>
      <c r="ND46" s="189">
        <f t="shared" si="9"/>
        <v>0</v>
      </c>
      <c r="NE46" s="189"/>
      <c r="NF46" s="189"/>
      <c r="NG46" s="189"/>
      <c r="NH46" s="189"/>
      <c r="NI46" s="189"/>
      <c r="NJ46" s="189"/>
      <c r="NK46" s="189"/>
      <c r="NL46" s="189"/>
      <c r="NM46" s="189">
        <f t="shared" si="10"/>
        <v>0</v>
      </c>
      <c r="NN46" s="189"/>
      <c r="NO46" s="189"/>
      <c r="NP46" s="189"/>
      <c r="NQ46" s="189"/>
      <c r="NR46" s="189"/>
      <c r="NS46" s="189"/>
      <c r="NT46" s="189"/>
      <c r="NU46" s="189"/>
      <c r="NV46" s="189">
        <f t="shared" si="11"/>
        <v>0</v>
      </c>
      <c r="NW46" s="189"/>
      <c r="NX46" s="189"/>
      <c r="NY46" s="189"/>
      <c r="NZ46" s="189"/>
      <c r="OA46" s="189"/>
      <c r="OB46" s="189"/>
      <c r="OC46" s="189"/>
      <c r="OD46" s="189"/>
      <c r="OE46" s="189">
        <f t="shared" si="12"/>
        <v>0</v>
      </c>
      <c r="OF46" s="189"/>
      <c r="OG46" s="189"/>
      <c r="OH46" s="189"/>
      <c r="OI46" s="189"/>
      <c r="OJ46" s="189"/>
      <c r="OK46" s="189"/>
      <c r="OL46" s="189"/>
      <c r="OM46" s="189"/>
      <c r="ON46" s="189">
        <f t="shared" si="13"/>
        <v>0</v>
      </c>
      <c r="OO46" s="189"/>
      <c r="OP46" s="189"/>
      <c r="OQ46" s="189"/>
      <c r="OR46" s="189"/>
      <c r="OS46" s="189"/>
      <c r="OT46" s="189"/>
      <c r="OU46" s="189"/>
      <c r="OV46" s="189"/>
      <c r="OW46" s="189">
        <f t="shared" si="14"/>
        <v>0</v>
      </c>
      <c r="OX46" s="189"/>
      <c r="OY46" s="189"/>
      <c r="OZ46" s="189"/>
      <c r="PA46" s="189"/>
      <c r="PB46" s="189"/>
      <c r="PC46" s="189"/>
      <c r="PD46" s="189"/>
      <c r="PE46" s="189"/>
      <c r="PF46" s="189">
        <f t="shared" si="15"/>
        <v>0</v>
      </c>
      <c r="PG46" s="189"/>
      <c r="PH46" s="189"/>
      <c r="PI46" s="189"/>
      <c r="PJ46" s="189"/>
      <c r="PK46" s="189"/>
      <c r="PL46" s="189"/>
      <c r="PM46" s="189"/>
      <c r="PN46" s="189"/>
      <c r="PO46" s="189">
        <f t="shared" si="16"/>
        <v>0</v>
      </c>
      <c r="PP46" s="189"/>
      <c r="PQ46" s="189"/>
      <c r="PR46" s="189"/>
      <c r="PS46" s="189"/>
      <c r="PT46" s="189"/>
      <c r="PU46" s="189"/>
      <c r="PV46" s="189"/>
      <c r="PW46" s="189"/>
      <c r="PX46" s="189">
        <f t="shared" si="17"/>
        <v>0</v>
      </c>
      <c r="PY46" s="189"/>
      <c r="PZ46" s="189"/>
      <c r="QA46" s="189"/>
      <c r="QB46" s="189"/>
      <c r="QC46" s="189"/>
      <c r="QD46" s="189"/>
      <c r="QE46" s="189"/>
      <c r="QF46" s="189"/>
      <c r="QG46" s="189">
        <f t="shared" si="18"/>
        <v>0</v>
      </c>
      <c r="QH46" s="189"/>
      <c r="QI46" s="189"/>
      <c r="QJ46" s="189"/>
      <c r="QK46" s="189"/>
      <c r="QL46" s="189"/>
      <c r="QM46" s="189"/>
      <c r="QN46" s="189"/>
      <c r="QO46" s="189"/>
      <c r="QP46" s="189">
        <f t="shared" si="19"/>
        <v>0</v>
      </c>
      <c r="QQ46" s="189"/>
      <c r="QR46" s="189"/>
      <c r="QS46" s="189"/>
      <c r="QT46" s="189"/>
      <c r="QU46" s="189"/>
      <c r="QV46" s="189"/>
      <c r="QW46" s="189"/>
      <c r="QX46" s="189"/>
      <c r="QY46" s="189">
        <f t="shared" si="20"/>
        <v>0</v>
      </c>
      <c r="QZ46" s="189"/>
      <c r="RA46" s="189"/>
      <c r="RB46" s="189"/>
      <c r="RC46" s="189"/>
      <c r="RD46" s="189"/>
      <c r="RE46" s="189"/>
      <c r="RF46" s="189"/>
      <c r="RG46" s="189"/>
      <c r="RH46" s="189">
        <f t="shared" si="21"/>
        <v>0</v>
      </c>
      <c r="RI46" s="189"/>
      <c r="RJ46" s="189"/>
      <c r="RK46" s="189"/>
      <c r="RL46" s="189"/>
      <c r="RM46" s="189"/>
      <c r="RN46" s="189"/>
      <c r="RO46" s="189"/>
      <c r="RP46" s="189"/>
      <c r="RQ46" s="189">
        <f t="shared" si="22"/>
        <v>0</v>
      </c>
      <c r="RR46" s="189"/>
      <c r="RS46" s="189"/>
      <c r="RT46" s="189"/>
      <c r="RU46" s="189"/>
      <c r="RV46" s="189"/>
      <c r="RW46" s="189"/>
      <c r="RX46" s="189"/>
      <c r="RY46" s="189"/>
      <c r="RZ46" s="189">
        <f t="shared" si="23"/>
        <v>0</v>
      </c>
      <c r="SA46" s="189"/>
      <c r="SB46" s="189"/>
      <c r="SC46" s="189"/>
      <c r="SD46" s="189"/>
      <c r="SE46" s="189"/>
      <c r="SF46" s="189"/>
      <c r="SG46" s="189"/>
      <c r="SH46" s="189"/>
      <c r="SI46" s="189">
        <f t="shared" si="24"/>
        <v>0</v>
      </c>
      <c r="SJ46" s="189"/>
      <c r="SK46" s="189"/>
      <c r="SL46" s="189"/>
      <c r="SM46" s="189"/>
      <c r="SN46" s="189"/>
      <c r="SO46" s="189"/>
      <c r="SP46" s="189"/>
      <c r="SQ46" s="189"/>
      <c r="SR46" s="189">
        <f t="shared" si="25"/>
        <v>0</v>
      </c>
      <c r="SS46" s="189"/>
      <c r="ST46" s="189"/>
      <c r="SU46" s="189"/>
      <c r="SV46" s="189"/>
      <c r="SW46" s="189"/>
      <c r="SX46" s="189"/>
      <c r="SY46" s="189"/>
      <c r="SZ46" s="189"/>
      <c r="TA46" s="189">
        <f t="shared" si="26"/>
        <v>0</v>
      </c>
      <c r="TB46" s="189"/>
      <c r="TC46" s="189"/>
      <c r="TD46" s="189"/>
      <c r="TE46" s="189"/>
      <c r="TF46" s="189"/>
      <c r="TG46" s="189"/>
      <c r="TH46" s="189"/>
      <c r="TI46" s="189"/>
      <c r="TJ46" s="189">
        <f t="shared" si="27"/>
        <v>0</v>
      </c>
      <c r="TK46" s="189"/>
      <c r="TL46" s="189"/>
      <c r="TM46" s="189"/>
      <c r="TN46" s="189"/>
      <c r="TO46" s="189"/>
      <c r="TP46" s="189"/>
      <c r="TQ46" s="189"/>
      <c r="TR46" s="189"/>
      <c r="TS46" s="189">
        <f t="shared" si="28"/>
        <v>0</v>
      </c>
      <c r="TT46" s="189"/>
      <c r="TU46" s="189"/>
      <c r="TV46" s="189"/>
      <c r="TW46" s="189"/>
      <c r="TX46" s="189"/>
      <c r="TY46" s="189"/>
      <c r="TZ46" s="189"/>
      <c r="UA46" s="189"/>
      <c r="UB46" s="189">
        <f t="shared" si="29"/>
        <v>0</v>
      </c>
      <c r="UC46" s="189"/>
      <c r="UD46" s="189"/>
      <c r="UE46" s="189"/>
      <c r="UF46" s="189"/>
      <c r="UG46" s="189"/>
      <c r="UH46" s="189"/>
      <c r="UI46" s="189"/>
      <c r="UJ46" s="189"/>
    </row>
    <row r="47" spans="1:556" x14ac:dyDescent="0.2">
      <c r="A47" s="22"/>
      <c r="B47" s="149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  <c r="IS47" s="22"/>
      <c r="IT47" s="22"/>
      <c r="IU47" s="22"/>
      <c r="IV47" s="22"/>
      <c r="IW47" s="22"/>
      <c r="IX47" s="22"/>
      <c r="IY47" s="22"/>
      <c r="IZ47" s="22"/>
      <c r="JA47" s="22"/>
      <c r="JB47" s="22"/>
      <c r="JC47" s="22"/>
      <c r="JD47" s="22"/>
      <c r="JE47" s="22"/>
      <c r="JF47" s="22"/>
      <c r="JG47" s="22"/>
      <c r="JH47" s="22"/>
      <c r="JI47" s="22"/>
      <c r="JJ47" s="22"/>
      <c r="JK47" s="22"/>
      <c r="JL47" s="22"/>
      <c r="JM47" s="22"/>
      <c r="JN47" s="22"/>
      <c r="JO47" s="22"/>
      <c r="JP47" s="22"/>
      <c r="JQ47" s="22"/>
      <c r="JR47" s="22"/>
      <c r="JS47" s="22"/>
      <c r="JT47" s="22"/>
      <c r="JU47" s="22"/>
      <c r="JV47" s="22"/>
      <c r="JW47" s="22"/>
      <c r="JX47" s="22"/>
      <c r="JY47" s="22"/>
      <c r="JZ47" s="22"/>
      <c r="KA47" s="22"/>
      <c r="KB47" s="22"/>
      <c r="KC47" s="22"/>
      <c r="KD47" s="22"/>
      <c r="KE47" s="22"/>
      <c r="KF47" s="22"/>
      <c r="KG47" s="22"/>
      <c r="KH47" s="22"/>
      <c r="KI47" s="22"/>
      <c r="KJ47" s="22"/>
      <c r="KK47" s="22"/>
      <c r="KL47" s="22"/>
      <c r="KM47" s="22"/>
      <c r="KN47" s="22"/>
      <c r="KO47" s="22"/>
      <c r="KP47" s="22"/>
      <c r="KQ47" s="22"/>
      <c r="KR47" s="22"/>
      <c r="KS47" s="22"/>
      <c r="KT47" s="22"/>
      <c r="KU47" s="22"/>
      <c r="KV47" s="22"/>
      <c r="KW47" s="22"/>
      <c r="KX47" s="22"/>
      <c r="KY47" s="22"/>
      <c r="KZ47" s="22"/>
      <c r="LA47" s="22"/>
      <c r="LB47" s="22"/>
      <c r="LC47" s="22"/>
      <c r="LD47" s="22"/>
      <c r="LE47" s="22"/>
      <c r="LF47" s="22"/>
      <c r="LG47" s="22"/>
      <c r="LH47" s="22"/>
      <c r="LI47" s="22"/>
      <c r="LJ47" s="22"/>
      <c r="LK47" s="22"/>
      <c r="LL47" s="22"/>
      <c r="LM47" s="22"/>
      <c r="LN47" s="22"/>
      <c r="LO47" s="22"/>
      <c r="LP47" s="22"/>
      <c r="LQ47" s="22"/>
      <c r="LR47" s="22"/>
      <c r="LS47" s="22"/>
      <c r="LT47" s="22"/>
      <c r="LU47" s="22"/>
      <c r="LV47" s="22"/>
      <c r="LW47" s="22"/>
      <c r="LX47" s="22"/>
      <c r="LY47" s="22"/>
      <c r="LZ47" s="22"/>
      <c r="MA47" s="22"/>
      <c r="MB47" s="22"/>
      <c r="MC47" s="22"/>
      <c r="MD47" s="22"/>
      <c r="ME47" s="22"/>
      <c r="MF47" s="22"/>
      <c r="MG47" s="22"/>
      <c r="MH47" s="22"/>
      <c r="MI47" s="22"/>
      <c r="MJ47" s="22"/>
      <c r="MK47" s="22"/>
      <c r="ML47" s="22"/>
      <c r="MM47" s="22"/>
      <c r="MN47" s="22"/>
      <c r="MO47" s="22"/>
      <c r="MP47" s="22"/>
      <c r="MQ47" s="22"/>
      <c r="MR47" s="22"/>
      <c r="MS47" s="22"/>
      <c r="MT47" s="22"/>
      <c r="MU47" s="22"/>
      <c r="MV47" s="22"/>
      <c r="MW47" s="22"/>
      <c r="MX47" s="22"/>
      <c r="MY47" s="22"/>
      <c r="MZ47" s="22"/>
      <c r="NA47" s="22"/>
      <c r="NB47" s="22"/>
      <c r="NC47" s="22"/>
      <c r="ND47" s="22"/>
      <c r="NE47" s="22"/>
      <c r="NF47" s="22"/>
      <c r="NG47" s="22"/>
      <c r="NH47" s="22"/>
      <c r="NI47" s="22"/>
      <c r="NJ47" s="22"/>
      <c r="NK47" s="22"/>
      <c r="NL47" s="22"/>
      <c r="NM47" s="22"/>
      <c r="NN47" s="22"/>
      <c r="NO47" s="22"/>
      <c r="NP47" s="22"/>
      <c r="NQ47" s="22"/>
      <c r="NR47" s="22"/>
      <c r="NS47" s="22"/>
      <c r="NT47" s="22"/>
      <c r="NU47" s="22"/>
      <c r="NV47" s="22"/>
      <c r="NW47" s="22"/>
      <c r="NX47" s="22"/>
      <c r="NY47" s="22"/>
      <c r="NZ47" s="22"/>
      <c r="OA47" s="22"/>
      <c r="OB47" s="22"/>
      <c r="OC47" s="22"/>
      <c r="OD47" s="22"/>
      <c r="OE47" s="22"/>
      <c r="OF47" s="22"/>
      <c r="OG47" s="22"/>
      <c r="OH47" s="22"/>
      <c r="OI47" s="22"/>
      <c r="OJ47" s="22"/>
      <c r="OK47" s="22"/>
      <c r="OL47" s="22"/>
      <c r="OM47" s="22"/>
      <c r="ON47" s="22"/>
      <c r="OO47" s="22"/>
      <c r="OP47" s="22"/>
      <c r="OQ47" s="22"/>
      <c r="OR47" s="22"/>
      <c r="OS47" s="22"/>
      <c r="OT47" s="22"/>
      <c r="OU47" s="22"/>
      <c r="OV47" s="22"/>
      <c r="OW47" s="22"/>
      <c r="OX47" s="22"/>
      <c r="OY47" s="22"/>
      <c r="OZ47" s="22"/>
      <c r="PA47" s="22"/>
      <c r="PB47" s="22"/>
      <c r="PC47" s="22"/>
      <c r="PD47" s="22"/>
      <c r="PE47" s="22"/>
      <c r="PF47" s="22"/>
      <c r="PG47" s="22"/>
      <c r="PH47" s="22"/>
      <c r="PI47" s="22"/>
      <c r="PJ47" s="22"/>
      <c r="PK47" s="22"/>
      <c r="PL47" s="22"/>
      <c r="PM47" s="22"/>
      <c r="PN47" s="22"/>
      <c r="PO47" s="22"/>
      <c r="PP47" s="22"/>
      <c r="PQ47" s="22"/>
      <c r="PR47" s="22"/>
      <c r="PS47" s="22"/>
      <c r="PT47" s="22"/>
      <c r="PU47" s="22"/>
      <c r="PV47" s="22"/>
      <c r="PW47" s="22"/>
      <c r="PX47" s="22"/>
      <c r="PY47" s="22"/>
      <c r="PZ47" s="22"/>
      <c r="QA47" s="22"/>
      <c r="QB47" s="22"/>
      <c r="QC47" s="22"/>
      <c r="QD47" s="22"/>
      <c r="QE47" s="22"/>
      <c r="QF47" s="22"/>
      <c r="QG47" s="22"/>
      <c r="QH47" s="22"/>
      <c r="QI47" s="22"/>
      <c r="QJ47" s="22"/>
      <c r="QK47" s="22"/>
      <c r="QL47" s="22"/>
      <c r="QM47" s="22"/>
      <c r="QN47" s="22"/>
      <c r="QO47" s="22"/>
      <c r="QP47" s="22"/>
      <c r="QQ47" s="22"/>
      <c r="QR47" s="22"/>
      <c r="QS47" s="22"/>
      <c r="QT47" s="22"/>
      <c r="QU47" s="22"/>
      <c r="QV47" s="22"/>
      <c r="QW47" s="22"/>
      <c r="QX47" s="22"/>
      <c r="QY47" s="22"/>
      <c r="QZ47" s="22"/>
      <c r="RA47" s="22"/>
      <c r="RB47" s="22"/>
      <c r="RC47" s="22"/>
      <c r="RD47" s="22"/>
      <c r="RE47" s="22"/>
      <c r="RF47" s="22"/>
      <c r="RG47" s="22"/>
      <c r="RH47" s="22"/>
      <c r="RI47" s="22"/>
      <c r="RJ47" s="22"/>
      <c r="RK47" s="22"/>
      <c r="RL47" s="22"/>
      <c r="RM47" s="22"/>
      <c r="RN47" s="22"/>
      <c r="RO47" s="22"/>
      <c r="RP47" s="22"/>
      <c r="RQ47" s="22"/>
      <c r="RR47" s="22"/>
      <c r="RS47" s="22"/>
      <c r="RT47" s="22"/>
      <c r="RU47" s="22"/>
      <c r="RV47" s="22"/>
      <c r="RW47" s="22"/>
      <c r="RX47" s="22"/>
      <c r="RY47" s="22"/>
      <c r="RZ47" s="22"/>
      <c r="SA47" s="22"/>
      <c r="SB47" s="22"/>
      <c r="SC47" s="22"/>
      <c r="SD47" s="22"/>
      <c r="SE47" s="22"/>
      <c r="SF47" s="22"/>
      <c r="SG47" s="22"/>
      <c r="SH47" s="22"/>
      <c r="SI47" s="22"/>
      <c r="SJ47" s="22"/>
      <c r="SK47" s="22"/>
      <c r="SL47" s="22"/>
      <c r="SM47" s="22"/>
      <c r="SN47" s="22"/>
      <c r="SO47" s="22"/>
      <c r="SP47" s="22"/>
      <c r="SQ47" s="22"/>
      <c r="SR47" s="22"/>
      <c r="SS47" s="22"/>
      <c r="ST47" s="22"/>
      <c r="SU47" s="22"/>
      <c r="SV47" s="22"/>
      <c r="SW47" s="22"/>
      <c r="SX47" s="22"/>
      <c r="SY47" s="22"/>
      <c r="SZ47" s="22"/>
      <c r="TA47" s="22"/>
      <c r="TB47" s="22"/>
      <c r="TC47" s="22"/>
      <c r="TD47" s="22"/>
      <c r="TE47" s="22"/>
      <c r="TF47" s="22"/>
      <c r="TG47" s="22"/>
      <c r="TH47" s="22"/>
      <c r="TI47" s="22"/>
      <c r="TJ47" s="22"/>
      <c r="TK47" s="22"/>
      <c r="TL47" s="22"/>
      <c r="TM47" s="22"/>
      <c r="TN47" s="22"/>
      <c r="TO47" s="22"/>
      <c r="TP47" s="22"/>
      <c r="TQ47" s="22"/>
      <c r="TR47" s="22"/>
      <c r="TS47" s="22"/>
      <c r="TT47" s="22"/>
      <c r="TU47" s="22"/>
      <c r="TV47" s="22"/>
      <c r="TW47" s="22"/>
      <c r="TX47" s="22"/>
      <c r="TY47" s="22"/>
      <c r="TZ47" s="22"/>
      <c r="UA47" s="22"/>
      <c r="UB47" s="22"/>
      <c r="UC47" s="22"/>
      <c r="UD47" s="22"/>
      <c r="UE47" s="22"/>
      <c r="UF47" s="22"/>
      <c r="UG47" s="22"/>
      <c r="UH47" s="22"/>
      <c r="UI47" s="22"/>
      <c r="UJ47" s="22"/>
    </row>
    <row r="48" spans="1:556" x14ac:dyDescent="0.2">
      <c r="A48" s="22" t="s">
        <v>850</v>
      </c>
      <c r="B48" s="149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  <c r="IW48" s="22"/>
      <c r="IX48" s="22"/>
      <c r="IY48" s="22"/>
      <c r="IZ48" s="22"/>
      <c r="JA48" s="22"/>
      <c r="JB48" s="22"/>
      <c r="JC48" s="22"/>
      <c r="JD48" s="22"/>
      <c r="JE48" s="22"/>
      <c r="JF48" s="22"/>
      <c r="JG48" s="22"/>
      <c r="JH48" s="22"/>
      <c r="JI48" s="22"/>
      <c r="JJ48" s="22"/>
      <c r="JK48" s="22"/>
      <c r="JL48" s="22"/>
      <c r="JM48" s="22"/>
      <c r="JN48" s="22"/>
      <c r="JO48" s="22"/>
      <c r="JP48" s="22"/>
      <c r="JQ48" s="22"/>
      <c r="JR48" s="22"/>
      <c r="JS48" s="22"/>
      <c r="JT48" s="22"/>
      <c r="JU48" s="22"/>
      <c r="JV48" s="22"/>
      <c r="JW48" s="22"/>
      <c r="JX48" s="22"/>
      <c r="JY48" s="22"/>
      <c r="JZ48" s="22"/>
      <c r="KA48" s="22"/>
      <c r="KB48" s="22"/>
      <c r="KC48" s="22"/>
      <c r="KD48" s="22"/>
      <c r="KE48" s="22"/>
      <c r="KF48" s="22"/>
      <c r="KG48" s="22"/>
      <c r="KH48" s="22"/>
      <c r="KI48" s="22"/>
      <c r="KJ48" s="22"/>
      <c r="KK48" s="22"/>
      <c r="KL48" s="22"/>
      <c r="KM48" s="22"/>
      <c r="KN48" s="22"/>
      <c r="KO48" s="22"/>
      <c r="KP48" s="22"/>
      <c r="KQ48" s="22"/>
      <c r="KR48" s="22"/>
      <c r="KS48" s="22"/>
      <c r="KT48" s="22"/>
      <c r="KU48" s="22"/>
      <c r="KV48" s="22"/>
      <c r="KW48" s="22"/>
      <c r="KX48" s="22"/>
      <c r="KY48" s="22"/>
      <c r="KZ48" s="22"/>
      <c r="LA48" s="22"/>
      <c r="LB48" s="22"/>
      <c r="LC48" s="22"/>
      <c r="LD48" s="22"/>
      <c r="LE48" s="22"/>
      <c r="LF48" s="22"/>
      <c r="LG48" s="22"/>
      <c r="LH48" s="22"/>
      <c r="LI48" s="22"/>
      <c r="LJ48" s="22"/>
      <c r="LK48" s="22"/>
      <c r="LL48" s="22"/>
      <c r="LM48" s="22"/>
      <c r="LN48" s="22"/>
      <c r="LO48" s="22"/>
      <c r="LP48" s="22"/>
      <c r="LQ48" s="22"/>
      <c r="LR48" s="22"/>
      <c r="LS48" s="22"/>
      <c r="LT48" s="22"/>
      <c r="LU48" s="22"/>
      <c r="LV48" s="22"/>
      <c r="LW48" s="22"/>
      <c r="LX48" s="22"/>
      <c r="LY48" s="22"/>
      <c r="LZ48" s="22"/>
      <c r="MA48" s="22"/>
      <c r="MB48" s="22"/>
      <c r="MC48" s="22"/>
      <c r="MD48" s="22"/>
      <c r="ME48" s="22"/>
      <c r="MF48" s="22"/>
      <c r="MG48" s="22"/>
      <c r="MH48" s="22"/>
      <c r="MI48" s="22"/>
      <c r="MJ48" s="22"/>
      <c r="MK48" s="22"/>
      <c r="ML48" s="22"/>
      <c r="MM48" s="22"/>
      <c r="MN48" s="22"/>
      <c r="MO48" s="22"/>
      <c r="MP48" s="22"/>
      <c r="MQ48" s="22"/>
      <c r="MR48" s="22"/>
      <c r="MS48" s="22"/>
      <c r="MT48" s="22"/>
      <c r="MU48" s="22"/>
      <c r="MV48" s="22"/>
      <c r="MW48" s="22"/>
      <c r="MX48" s="22"/>
      <c r="MY48" s="22"/>
      <c r="MZ48" s="22"/>
      <c r="NA48" s="22"/>
      <c r="NB48" s="22"/>
      <c r="NC48" s="22"/>
      <c r="ND48" s="22"/>
      <c r="NE48" s="22"/>
      <c r="NF48" s="22"/>
      <c r="NG48" s="22"/>
      <c r="NH48" s="22"/>
      <c r="NI48" s="22"/>
      <c r="NJ48" s="22"/>
      <c r="NK48" s="22"/>
      <c r="NL48" s="22"/>
      <c r="NM48" s="22"/>
      <c r="NN48" s="22"/>
      <c r="NO48" s="22"/>
      <c r="NP48" s="22"/>
      <c r="NQ48" s="22"/>
      <c r="NR48" s="22"/>
      <c r="NS48" s="22"/>
      <c r="NT48" s="22"/>
      <c r="NU48" s="22"/>
      <c r="NV48" s="22"/>
      <c r="NW48" s="22"/>
      <c r="NX48" s="22"/>
      <c r="NY48" s="22"/>
      <c r="NZ48" s="22"/>
      <c r="OA48" s="22"/>
      <c r="OB48" s="22"/>
      <c r="OC48" s="22"/>
      <c r="OD48" s="22"/>
      <c r="OE48" s="22"/>
      <c r="OF48" s="22"/>
      <c r="OG48" s="22"/>
      <c r="OH48" s="22"/>
      <c r="OI48" s="22"/>
      <c r="OJ48" s="22"/>
      <c r="OK48" s="22"/>
      <c r="OL48" s="22"/>
      <c r="OM48" s="22"/>
      <c r="ON48" s="22"/>
      <c r="OO48" s="22"/>
      <c r="OP48" s="22"/>
      <c r="OQ48" s="22"/>
      <c r="OR48" s="22"/>
      <c r="OS48" s="22"/>
      <c r="OT48" s="22"/>
      <c r="OU48" s="22"/>
      <c r="OV48" s="22"/>
      <c r="OW48" s="22"/>
      <c r="OX48" s="22"/>
      <c r="OY48" s="22"/>
      <c r="OZ48" s="22"/>
      <c r="PA48" s="22"/>
      <c r="PB48" s="22"/>
      <c r="PC48" s="22"/>
      <c r="PD48" s="22"/>
      <c r="PE48" s="22"/>
      <c r="PF48" s="22"/>
      <c r="PG48" s="22"/>
      <c r="PH48" s="22"/>
      <c r="PI48" s="22"/>
      <c r="PJ48" s="22"/>
      <c r="PK48" s="22"/>
      <c r="PL48" s="22"/>
      <c r="PM48" s="22"/>
      <c r="PN48" s="22"/>
      <c r="PO48" s="22"/>
      <c r="PP48" s="22"/>
      <c r="PQ48" s="22"/>
      <c r="PR48" s="22"/>
      <c r="PS48" s="22"/>
      <c r="PT48" s="22"/>
      <c r="PU48" s="22"/>
      <c r="PV48" s="22"/>
      <c r="PW48" s="22"/>
      <c r="PX48" s="22"/>
      <c r="PY48" s="22"/>
      <c r="PZ48" s="22"/>
      <c r="QA48" s="22"/>
      <c r="QB48" s="22"/>
      <c r="QC48" s="22"/>
      <c r="QD48" s="22"/>
      <c r="QE48" s="22"/>
      <c r="QF48" s="22"/>
      <c r="QG48" s="22"/>
      <c r="QH48" s="22"/>
      <c r="QI48" s="22"/>
      <c r="QJ48" s="22"/>
      <c r="QK48" s="22"/>
      <c r="QL48" s="22"/>
      <c r="QM48" s="22"/>
      <c r="QN48" s="22"/>
      <c r="QO48" s="22"/>
      <c r="QP48" s="22"/>
      <c r="QQ48" s="22"/>
      <c r="QR48" s="22"/>
      <c r="QS48" s="22"/>
      <c r="QT48" s="22"/>
      <c r="QU48" s="22"/>
      <c r="QV48" s="22"/>
      <c r="QW48" s="22"/>
      <c r="QX48" s="22"/>
      <c r="QY48" s="22"/>
      <c r="QZ48" s="22"/>
      <c r="RA48" s="22"/>
      <c r="RB48" s="22"/>
      <c r="RC48" s="22"/>
      <c r="RD48" s="22"/>
      <c r="RE48" s="22"/>
      <c r="RF48" s="22"/>
      <c r="RG48" s="22"/>
      <c r="RH48" s="22"/>
      <c r="RI48" s="22"/>
      <c r="RJ48" s="22"/>
      <c r="RK48" s="22"/>
      <c r="RL48" s="22"/>
      <c r="RM48" s="22"/>
      <c r="RN48" s="22"/>
      <c r="RO48" s="22"/>
      <c r="RP48" s="22"/>
      <c r="RQ48" s="22"/>
      <c r="RR48" s="22"/>
      <c r="RS48" s="22"/>
      <c r="RT48" s="22"/>
      <c r="RU48" s="22"/>
      <c r="RV48" s="22"/>
      <c r="RW48" s="22"/>
      <c r="RX48" s="22"/>
      <c r="RY48" s="22"/>
      <c r="RZ48" s="22"/>
      <c r="SA48" s="22"/>
      <c r="SB48" s="22"/>
      <c r="SC48" s="22"/>
      <c r="SD48" s="22"/>
      <c r="SE48" s="22"/>
      <c r="SF48" s="22"/>
      <c r="SG48" s="22"/>
      <c r="SH48" s="22"/>
      <c r="SI48" s="22"/>
      <c r="SJ48" s="22"/>
      <c r="SK48" s="22"/>
      <c r="SL48" s="22"/>
      <c r="SM48" s="22"/>
      <c r="SN48" s="22"/>
      <c r="SO48" s="22"/>
      <c r="SP48" s="22"/>
      <c r="SQ48" s="22"/>
      <c r="SR48" s="22"/>
      <c r="SS48" s="22"/>
      <c r="ST48" s="22"/>
      <c r="SU48" s="22"/>
      <c r="SV48" s="22"/>
      <c r="SW48" s="22"/>
      <c r="SX48" s="22"/>
      <c r="SY48" s="22"/>
      <c r="SZ48" s="22"/>
      <c r="TA48" s="22"/>
      <c r="TB48" s="22"/>
      <c r="TC48" s="22"/>
      <c r="TD48" s="22"/>
      <c r="TE48" s="22"/>
      <c r="TF48" s="22"/>
      <c r="TG48" s="22"/>
      <c r="TH48" s="22"/>
      <c r="TI48" s="22"/>
      <c r="TJ48" s="22"/>
      <c r="TK48" s="22"/>
      <c r="TL48" s="22"/>
      <c r="TM48" s="22"/>
      <c r="TN48" s="22"/>
      <c r="TO48" s="22"/>
      <c r="TP48" s="22"/>
      <c r="TQ48" s="22"/>
      <c r="TR48" s="22"/>
      <c r="TS48" s="22"/>
      <c r="TT48" s="22"/>
      <c r="TU48" s="22"/>
      <c r="TV48" s="22"/>
      <c r="TW48" s="22"/>
      <c r="TX48" s="22"/>
      <c r="TY48" s="22"/>
      <c r="TZ48" s="22"/>
      <c r="UA48" s="22"/>
      <c r="UB48" s="22"/>
      <c r="UC48" s="22"/>
      <c r="UD48" s="22"/>
      <c r="UE48" s="22"/>
      <c r="UF48" s="22"/>
      <c r="UG48" s="22"/>
      <c r="UH48" s="22"/>
      <c r="UI48" s="22"/>
      <c r="UJ48" s="22"/>
    </row>
  </sheetData>
  <sheetProtection algorithmName="SHA-512" hashValue="Tc8HQxmQm0S6S9B7FX/Pv5PDOO4tG9xkrU1plHEjj87tE8cKLS44hQfNFLCfr09Wt3XiuJaeB9CXMN8FvtzEkQ==" saltValue="MNg5OtVF6JCDpJxNHY/QBQ==" spinCount="100000" sheet="1" scenarios="1" insertHyperlinks="0"/>
  <mergeCells count="192">
    <mergeCell ref="BX4:BX6"/>
    <mergeCell ref="BY4:BY6"/>
    <mergeCell ref="BZ4:BZ6"/>
    <mergeCell ref="BE4:BE6"/>
    <mergeCell ref="BF4:BF6"/>
    <mergeCell ref="BQ4:BQ6"/>
    <mergeCell ref="BR4:BR6"/>
    <mergeCell ref="BS4:BS6"/>
    <mergeCell ref="BT4:BT6"/>
    <mergeCell ref="BU4:BU6"/>
    <mergeCell ref="BV4:BV6"/>
    <mergeCell ref="BW4:BW6"/>
    <mergeCell ref="AV4:AV6"/>
    <mergeCell ref="AW4:AW6"/>
    <mergeCell ref="AX4:AX6"/>
    <mergeCell ref="AY4:AY6"/>
    <mergeCell ref="AZ4:AZ6"/>
    <mergeCell ref="BA4:BA6"/>
    <mergeCell ref="BB4:BB6"/>
    <mergeCell ref="BC4:BC6"/>
    <mergeCell ref="BD4:BD6"/>
    <mergeCell ref="AM4:AM6"/>
    <mergeCell ref="AN4:AN6"/>
    <mergeCell ref="AO4:AO6"/>
    <mergeCell ref="AP4:AP6"/>
    <mergeCell ref="AQ4:AQ6"/>
    <mergeCell ref="AR4:AR6"/>
    <mergeCell ref="AS4:AS6"/>
    <mergeCell ref="AT4:AT6"/>
    <mergeCell ref="AU4:AU6"/>
    <mergeCell ref="SR5:SZ5"/>
    <mergeCell ref="TA5:TI5"/>
    <mergeCell ref="TJ5:TR5"/>
    <mergeCell ref="TS5:UA5"/>
    <mergeCell ref="UB5:UJ5"/>
    <mergeCell ref="SR4:SZ4"/>
    <mergeCell ref="TA4:TI4"/>
    <mergeCell ref="TJ4:TR4"/>
    <mergeCell ref="TS4:UA4"/>
    <mergeCell ref="UB4:UJ4"/>
    <mergeCell ref="PX4:QF4"/>
    <mergeCell ref="QG4:QO4"/>
    <mergeCell ref="QP4:QX4"/>
    <mergeCell ref="QY4:RG4"/>
    <mergeCell ref="RH4:RP4"/>
    <mergeCell ref="RQ4:RY4"/>
    <mergeCell ref="RZ4:SH4"/>
    <mergeCell ref="SI4:SQ4"/>
    <mergeCell ref="PX5:QF5"/>
    <mergeCell ref="QG5:QO5"/>
    <mergeCell ref="QP5:QX5"/>
    <mergeCell ref="QY5:RG5"/>
    <mergeCell ref="RH5:RP5"/>
    <mergeCell ref="RQ5:RY5"/>
    <mergeCell ref="RZ5:SH5"/>
    <mergeCell ref="SI5:SQ5"/>
    <mergeCell ref="MU5:NC5"/>
    <mergeCell ref="ND5:NL5"/>
    <mergeCell ref="NM5:NU5"/>
    <mergeCell ref="NV5:OD5"/>
    <mergeCell ref="OE5:OM5"/>
    <mergeCell ref="ON5:OV5"/>
    <mergeCell ref="OW5:PE5"/>
    <mergeCell ref="PF5:PN5"/>
    <mergeCell ref="PO5:PW5"/>
    <mergeCell ref="MU4:NC4"/>
    <mergeCell ref="ND4:NL4"/>
    <mergeCell ref="NM4:NU4"/>
    <mergeCell ref="NV4:OD4"/>
    <mergeCell ref="OE4:OM4"/>
    <mergeCell ref="ON4:OV4"/>
    <mergeCell ref="OW4:PE4"/>
    <mergeCell ref="PF4:PN4"/>
    <mergeCell ref="PO4:PW4"/>
    <mergeCell ref="ML4:MT4"/>
    <mergeCell ref="KA5:KI5"/>
    <mergeCell ref="KJ5:KR5"/>
    <mergeCell ref="KS5:LA5"/>
    <mergeCell ref="LB5:LJ5"/>
    <mergeCell ref="LK5:LS5"/>
    <mergeCell ref="LT5:MB5"/>
    <mergeCell ref="MC5:MK5"/>
    <mergeCell ref="ML5:MT5"/>
    <mergeCell ref="CC4:CC6"/>
    <mergeCell ref="CE4:CE6"/>
    <mergeCell ref="KA4:KI4"/>
    <mergeCell ref="KJ4:KR4"/>
    <mergeCell ref="KS4:LA4"/>
    <mergeCell ref="LB4:LJ4"/>
    <mergeCell ref="LK4:LS4"/>
    <mergeCell ref="LT4:MB4"/>
    <mergeCell ref="MC4:MK4"/>
    <mergeCell ref="IH4:IP4"/>
    <mergeCell ref="IQ4:IY4"/>
    <mergeCell ref="IZ4:JH4"/>
    <mergeCell ref="JI4:JQ4"/>
    <mergeCell ref="JR4:JZ4"/>
    <mergeCell ref="IH5:IP5"/>
    <mergeCell ref="IQ5:IY5"/>
    <mergeCell ref="IZ5:JH5"/>
    <mergeCell ref="JI5:JQ5"/>
    <mergeCell ref="JR5:JZ5"/>
    <mergeCell ref="GF4:GN4"/>
    <mergeCell ref="GO4:GW4"/>
    <mergeCell ref="GF5:GN5"/>
    <mergeCell ref="GO5:GW5"/>
    <mergeCell ref="GX4:HF4"/>
    <mergeCell ref="AJ4:AJ6"/>
    <mergeCell ref="AK4:AK6"/>
    <mergeCell ref="CH4:CH6"/>
    <mergeCell ref="CI4:CI6"/>
    <mergeCell ref="CD4:CD6"/>
    <mergeCell ref="F4:F6"/>
    <mergeCell ref="CJ4:CJ6"/>
    <mergeCell ref="BG4:BG6"/>
    <mergeCell ref="BH4:BH6"/>
    <mergeCell ref="BI4:BI6"/>
    <mergeCell ref="BJ4:BJ6"/>
    <mergeCell ref="BK4:BK6"/>
    <mergeCell ref="BL4:BL6"/>
    <mergeCell ref="BM4:BM6"/>
    <mergeCell ref="BN4:BN6"/>
    <mergeCell ref="AC4:AC6"/>
    <mergeCell ref="AD4:AD6"/>
    <mergeCell ref="AE4:AE6"/>
    <mergeCell ref="AF4:AF6"/>
    <mergeCell ref="AG4:AG6"/>
    <mergeCell ref="BO4:BO6"/>
    <mergeCell ref="BP4:BP6"/>
    <mergeCell ref="CA4:CA6"/>
    <mergeCell ref="CB4:CB6"/>
    <mergeCell ref="E4:E6"/>
    <mergeCell ref="G4:G6"/>
    <mergeCell ref="H4:H6"/>
    <mergeCell ref="AH4:AH6"/>
    <mergeCell ref="Q4:Q6"/>
    <mergeCell ref="R4:R6"/>
    <mergeCell ref="S4:S6"/>
    <mergeCell ref="T4:T6"/>
    <mergeCell ref="U4:U6"/>
    <mergeCell ref="V4:V6"/>
    <mergeCell ref="HG4:HO4"/>
    <mergeCell ref="HP4:HX4"/>
    <mergeCell ref="HY4:IG4"/>
    <mergeCell ref="GX5:HF5"/>
    <mergeCell ref="HG5:HO5"/>
    <mergeCell ref="HP5:HX5"/>
    <mergeCell ref="HY5:IG5"/>
    <mergeCell ref="EM4:EU4"/>
    <mergeCell ref="EV4:FD4"/>
    <mergeCell ref="FE4:FM4"/>
    <mergeCell ref="FN4:FV4"/>
    <mergeCell ref="EM5:EU5"/>
    <mergeCell ref="EV5:FD5"/>
    <mergeCell ref="FE5:FM5"/>
    <mergeCell ref="FN5:FV5"/>
    <mergeCell ref="FW4:GE4"/>
    <mergeCell ref="FW5:GE5"/>
    <mergeCell ref="ED4:EL4"/>
    <mergeCell ref="DU5:EC5"/>
    <mergeCell ref="ED5:EL5"/>
    <mergeCell ref="CT4:DB4"/>
    <mergeCell ref="CT5:DB5"/>
    <mergeCell ref="DC4:DK4"/>
    <mergeCell ref="DC5:DK5"/>
    <mergeCell ref="DL4:DT4"/>
    <mergeCell ref="DL5:DT5"/>
    <mergeCell ref="DU4:EC4"/>
    <mergeCell ref="A3:B3"/>
    <mergeCell ref="CK4:CS5"/>
    <mergeCell ref="I4:I6"/>
    <mergeCell ref="J4:J6"/>
    <mergeCell ref="Y4:Y6"/>
    <mergeCell ref="Z4:Z6"/>
    <mergeCell ref="AA4:AA6"/>
    <mergeCell ref="AB4:AB6"/>
    <mergeCell ref="W4:W6"/>
    <mergeCell ref="X4:X6"/>
    <mergeCell ref="M4:M6"/>
    <mergeCell ref="N4:N6"/>
    <mergeCell ref="O4:O6"/>
    <mergeCell ref="P4:P6"/>
    <mergeCell ref="K4:K6"/>
    <mergeCell ref="L4:L6"/>
    <mergeCell ref="AL4:AL6"/>
    <mergeCell ref="AI4:AI6"/>
    <mergeCell ref="A4:A6"/>
    <mergeCell ref="B4:B6"/>
    <mergeCell ref="C4:C6"/>
    <mergeCell ref="D4:D6"/>
    <mergeCell ref="CF4:CF6"/>
    <mergeCell ref="CG4:CG6"/>
  </mergeCells>
  <dataValidations xWindow="706" yWindow="334" count="14">
    <dataValidation type="date" operator="greaterThan" allowBlank="1" showInputMessage="1" showErrorMessage="1" error="La data di fine deve essere maggiore della data di inizio" sqref="AH7:AH46">
      <formula1>AG7</formula1>
    </dataValidation>
    <dataValidation type="date" allowBlank="1" showInputMessage="1" showErrorMessage="1" sqref="AG7:AG46">
      <formula1>42005</formula1>
      <formula2>55153</formula2>
    </dataValidation>
    <dataValidation allowBlank="1" showInputMessage="1" showErrorMessage="1" prompt="Specificare il numero di prodotti" sqref="D7:D46 G7:G46 J7:J46 M7:M46 P7:P46 S7:S46 V7:V46 Y7:Y46 AB7:AB46 AE7:AE46"/>
    <dataValidation type="list" allowBlank="1" showInputMessage="1" showErrorMessage="1" prompt="Il prodotto può essere selezionato una volta selezionata l'azione" sqref="C7:C46">
      <formula1>INDIRECT(A7)</formula1>
    </dataValidation>
    <dataValidation type="list" allowBlank="1" showInputMessage="1" showErrorMessage="1" prompt="Il prodotto può essere selezionato una volta selezionata l'azione" sqref="F7:F46">
      <formula1>INDIRECT(A7)</formula1>
    </dataValidation>
    <dataValidation type="list" allowBlank="1" showInputMessage="1" showErrorMessage="1" prompt="Il prodotto può essere selezionato una volta selezionata l'azione" sqref="I7:I46">
      <formula1>INDIRECT(A7)</formula1>
    </dataValidation>
    <dataValidation type="list" allowBlank="1" showInputMessage="1" showErrorMessage="1" prompt="Il prodotto può essere selezionato una volta selezionata l'azione" sqref="L7:L46">
      <formula1>INDIRECT(A7)</formula1>
    </dataValidation>
    <dataValidation type="list" allowBlank="1" showInputMessage="1" showErrorMessage="1" prompt="Il prodotto può essere selezionato una volta selezionata l'azione" sqref="O7:O46">
      <formula1>INDIRECT(A7)</formula1>
    </dataValidation>
    <dataValidation type="list" allowBlank="1" showInputMessage="1" showErrorMessage="1" prompt="Il prodotto può essere selezionato una volta selezionata l'azione" sqref="R7:R46">
      <formula1>INDIRECT(A7)</formula1>
    </dataValidation>
    <dataValidation type="list" allowBlank="1" showInputMessage="1" showErrorMessage="1" prompt="Il prodotto può essere selezionato una volta selezionata l'azione" sqref="U7:U46">
      <formula1>INDIRECT(A7)</formula1>
    </dataValidation>
    <dataValidation type="list" allowBlank="1" showInputMessage="1" showErrorMessage="1" prompt="Il prodotto può essere selezionato una volta selezionata l'azione" sqref="X7:X46">
      <formula1>INDIRECT(A7)</formula1>
    </dataValidation>
    <dataValidation type="list" allowBlank="1" showInputMessage="1" showErrorMessage="1" prompt="Il prodotto può essere selezionato una volta selezionata l'azione" sqref="AA7:AA46">
      <formula1>INDIRECT(A7)</formula1>
    </dataValidation>
    <dataValidation type="list" allowBlank="1" showInputMessage="1" showErrorMessage="1" prompt="Il prodotto può essere selezionato una volta selezionata l'azione" sqref="AD7:AD46">
      <formula1>INDIRECT(A7)</formula1>
    </dataValidation>
    <dataValidation allowBlank="1" showInputMessage="1" showErrorMessage="1" prompt="Compilare nel caso di azioni divulgative" sqref="AJ7:AJ46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706" yWindow="334" count="4">
        <x14:dataValidation type="list" allowBlank="1" showInputMessage="1" showErrorMessage="1" prompt="Utilizzare tante righe quante sono le diverse azioni riconducibili ad una medesima tipologia di azione">
          <x14:formula1>
            <xm:f>MAzioni!$A$3:$A$11</xm:f>
          </x14:formula1>
          <xm:sqref>A7:A46</xm:sqref>
        </x14:dataValidation>
        <x14:dataValidation type="list" allowBlank="1" showInputMessage="1" showErrorMessage="1">
          <x14:formula1>
            <xm:f>MAzioni!$A$3:$A$11</xm:f>
          </x14:formula1>
          <xm:sqref>A7:A46</xm:sqref>
        </x14:dataValidation>
        <x14:dataValidation type="list" allowBlank="1" showInputMessage="1" showErrorMessage="1" prompt="Compilare nel caso di azioni divulgative">
          <x14:formula1>
            <xm:f>MAzioni!$K$3:$K$6</xm:f>
          </x14:formula1>
          <xm:sqref>AK7:AK46</xm:sqref>
        </x14:dataValidation>
        <x14:dataValidation type="list" allowBlank="1" showInputMessage="1" showErrorMessage="1">
          <x14:formula1>
            <xm:f>'Tipo Partner'!$H$2:$H$54</xm:f>
          </x14:formula1>
          <xm:sqref>AL7:CJ46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6"/>
  <dimension ref="A1:D45"/>
  <sheetViews>
    <sheetView zoomScaleNormal="100" workbookViewId="0"/>
  </sheetViews>
  <sheetFormatPr defaultColWidth="11.25" defaultRowHeight="12.75" x14ac:dyDescent="0.2"/>
  <cols>
    <col min="1" max="1" width="32.25" style="3" customWidth="1"/>
    <col min="2" max="2" width="45.375" style="3" customWidth="1"/>
    <col min="3" max="3" width="25.75" style="3" bestFit="1" customWidth="1"/>
    <col min="4" max="4" width="25.75" style="3" customWidth="1"/>
    <col min="5" max="5" width="12.25" style="3" customWidth="1"/>
    <col min="6" max="16384" width="11.25" style="3"/>
  </cols>
  <sheetData>
    <row r="1" spans="1:4" ht="20.25" x14ac:dyDescent="0.3">
      <c r="A1" s="55" t="s">
        <v>667</v>
      </c>
      <c r="B1" s="117" t="s">
        <v>744</v>
      </c>
      <c r="C1" s="22"/>
      <c r="D1" s="22"/>
    </row>
    <row r="2" spans="1:4" x14ac:dyDescent="0.2">
      <c r="A2" s="22"/>
      <c r="B2" s="22"/>
      <c r="C2" s="22"/>
      <c r="D2" s="22"/>
    </row>
    <row r="3" spans="1:4" ht="18.75" customHeight="1" x14ac:dyDescent="0.2">
      <c r="A3" s="45" t="s">
        <v>711</v>
      </c>
      <c r="B3" s="124" t="s">
        <v>851</v>
      </c>
      <c r="C3" s="124" t="s">
        <v>710</v>
      </c>
      <c r="D3" s="46" t="s">
        <v>431</v>
      </c>
    </row>
    <row r="4" spans="1:4" x14ac:dyDescent="0.2">
      <c r="A4" s="190" t="s">
        <v>460</v>
      </c>
      <c r="B4" s="125"/>
      <c r="C4" s="191"/>
      <c r="D4" s="144" t="s">
        <v>460</v>
      </c>
    </row>
    <row r="5" spans="1:4" x14ac:dyDescent="0.2">
      <c r="A5" s="190" t="s">
        <v>460</v>
      </c>
      <c r="B5" s="125"/>
      <c r="C5" s="191"/>
      <c r="D5" s="144" t="s">
        <v>460</v>
      </c>
    </row>
    <row r="6" spans="1:4" x14ac:dyDescent="0.2">
      <c r="A6" s="190" t="s">
        <v>460</v>
      </c>
      <c r="B6" s="125"/>
      <c r="C6" s="191"/>
      <c r="D6" s="144" t="s">
        <v>460</v>
      </c>
    </row>
    <row r="7" spans="1:4" x14ac:dyDescent="0.2">
      <c r="A7" s="190" t="s">
        <v>460</v>
      </c>
      <c r="B7" s="125"/>
      <c r="C7" s="191"/>
      <c r="D7" s="144" t="s">
        <v>460</v>
      </c>
    </row>
    <row r="8" spans="1:4" x14ac:dyDescent="0.2">
      <c r="A8" s="190" t="s">
        <v>460</v>
      </c>
      <c r="B8" s="125"/>
      <c r="C8" s="191"/>
      <c r="D8" s="144" t="s">
        <v>460</v>
      </c>
    </row>
    <row r="9" spans="1:4" x14ac:dyDescent="0.2">
      <c r="A9" s="190" t="s">
        <v>460</v>
      </c>
      <c r="B9" s="125"/>
      <c r="C9" s="191"/>
      <c r="D9" s="144" t="s">
        <v>460</v>
      </c>
    </row>
    <row r="10" spans="1:4" x14ac:dyDescent="0.2">
      <c r="A10" s="190" t="s">
        <v>460</v>
      </c>
      <c r="B10" s="125"/>
      <c r="C10" s="191"/>
      <c r="D10" s="144" t="s">
        <v>460</v>
      </c>
    </row>
    <row r="11" spans="1:4" x14ac:dyDescent="0.2">
      <c r="A11" s="190" t="s">
        <v>460</v>
      </c>
      <c r="B11" s="125"/>
      <c r="C11" s="191"/>
      <c r="D11" s="144" t="s">
        <v>460</v>
      </c>
    </row>
    <row r="12" spans="1:4" x14ac:dyDescent="0.2">
      <c r="A12" s="190" t="s">
        <v>460</v>
      </c>
      <c r="B12" s="125"/>
      <c r="C12" s="191"/>
      <c r="D12" s="144" t="s">
        <v>460</v>
      </c>
    </row>
    <row r="13" spans="1:4" x14ac:dyDescent="0.2">
      <c r="A13" s="190" t="s">
        <v>460</v>
      </c>
      <c r="B13" s="125"/>
      <c r="C13" s="191"/>
      <c r="D13" s="144" t="s">
        <v>460</v>
      </c>
    </row>
    <row r="14" spans="1:4" x14ac:dyDescent="0.2">
      <c r="A14" s="190" t="s">
        <v>460</v>
      </c>
      <c r="B14" s="125"/>
      <c r="C14" s="191"/>
      <c r="D14" s="144" t="s">
        <v>460</v>
      </c>
    </row>
    <row r="15" spans="1:4" x14ac:dyDescent="0.2">
      <c r="A15" s="190" t="s">
        <v>460</v>
      </c>
      <c r="B15" s="125"/>
      <c r="C15" s="191"/>
      <c r="D15" s="144" t="s">
        <v>460</v>
      </c>
    </row>
    <row r="16" spans="1:4" x14ac:dyDescent="0.2">
      <c r="A16" s="190" t="s">
        <v>460</v>
      </c>
      <c r="B16" s="125"/>
      <c r="C16" s="191"/>
      <c r="D16" s="144" t="s">
        <v>460</v>
      </c>
    </row>
    <row r="17" spans="1:4" x14ac:dyDescent="0.2">
      <c r="A17" s="190" t="s">
        <v>460</v>
      </c>
      <c r="B17" s="125"/>
      <c r="C17" s="191"/>
      <c r="D17" s="144" t="s">
        <v>460</v>
      </c>
    </row>
    <row r="18" spans="1:4" x14ac:dyDescent="0.2">
      <c r="A18" s="190" t="s">
        <v>460</v>
      </c>
      <c r="B18" s="125"/>
      <c r="C18" s="191"/>
      <c r="D18" s="144" t="s">
        <v>460</v>
      </c>
    </row>
    <row r="19" spans="1:4" x14ac:dyDescent="0.2">
      <c r="A19" s="190" t="s">
        <v>460</v>
      </c>
      <c r="B19" s="125"/>
      <c r="C19" s="191"/>
      <c r="D19" s="144" t="s">
        <v>460</v>
      </c>
    </row>
    <row r="20" spans="1:4" x14ac:dyDescent="0.2">
      <c r="A20" s="190" t="s">
        <v>460</v>
      </c>
      <c r="B20" s="125"/>
      <c r="C20" s="191"/>
      <c r="D20" s="144" t="s">
        <v>460</v>
      </c>
    </row>
    <row r="21" spans="1:4" x14ac:dyDescent="0.2">
      <c r="A21" s="190" t="s">
        <v>460</v>
      </c>
      <c r="B21" s="125"/>
      <c r="C21" s="191"/>
      <c r="D21" s="144" t="s">
        <v>460</v>
      </c>
    </row>
    <row r="22" spans="1:4" x14ac:dyDescent="0.2">
      <c r="A22" s="190" t="s">
        <v>460</v>
      </c>
      <c r="B22" s="125"/>
      <c r="C22" s="191"/>
      <c r="D22" s="144" t="s">
        <v>460</v>
      </c>
    </row>
    <row r="23" spans="1:4" x14ac:dyDescent="0.2">
      <c r="A23" s="190" t="s">
        <v>460</v>
      </c>
      <c r="B23" s="125"/>
      <c r="C23" s="191"/>
      <c r="D23" s="144" t="s">
        <v>460</v>
      </c>
    </row>
    <row r="24" spans="1:4" x14ac:dyDescent="0.2">
      <c r="A24" s="190" t="s">
        <v>460</v>
      </c>
      <c r="B24" s="125"/>
      <c r="C24" s="191"/>
      <c r="D24" s="144" t="s">
        <v>460</v>
      </c>
    </row>
    <row r="25" spans="1:4" x14ac:dyDescent="0.2">
      <c r="A25" s="190" t="s">
        <v>460</v>
      </c>
      <c r="B25" s="125"/>
      <c r="C25" s="191"/>
      <c r="D25" s="144" t="s">
        <v>460</v>
      </c>
    </row>
    <row r="26" spans="1:4" x14ac:dyDescent="0.2">
      <c r="A26" s="190" t="s">
        <v>460</v>
      </c>
      <c r="B26" s="125"/>
      <c r="C26" s="191"/>
      <c r="D26" s="144" t="s">
        <v>460</v>
      </c>
    </row>
    <row r="27" spans="1:4" x14ac:dyDescent="0.2">
      <c r="A27" s="190" t="s">
        <v>460</v>
      </c>
      <c r="B27" s="125"/>
      <c r="C27" s="191"/>
      <c r="D27" s="144" t="s">
        <v>460</v>
      </c>
    </row>
    <row r="28" spans="1:4" x14ac:dyDescent="0.2">
      <c r="A28" s="190" t="s">
        <v>460</v>
      </c>
      <c r="B28" s="125"/>
      <c r="C28" s="191"/>
      <c r="D28" s="144" t="s">
        <v>460</v>
      </c>
    </row>
    <row r="29" spans="1:4" x14ac:dyDescent="0.2">
      <c r="A29" s="190" t="s">
        <v>460</v>
      </c>
      <c r="B29" s="125"/>
      <c r="C29" s="191"/>
      <c r="D29" s="144" t="s">
        <v>460</v>
      </c>
    </row>
    <row r="30" spans="1:4" x14ac:dyDescent="0.2">
      <c r="A30" s="190" t="s">
        <v>460</v>
      </c>
      <c r="B30" s="125"/>
      <c r="C30" s="191"/>
      <c r="D30" s="144" t="s">
        <v>460</v>
      </c>
    </row>
    <row r="31" spans="1:4" x14ac:dyDescent="0.2">
      <c r="A31" s="190" t="s">
        <v>460</v>
      </c>
      <c r="B31" s="125"/>
      <c r="C31" s="191"/>
      <c r="D31" s="144" t="s">
        <v>460</v>
      </c>
    </row>
    <row r="32" spans="1:4" x14ac:dyDescent="0.2">
      <c r="A32" s="190" t="s">
        <v>460</v>
      </c>
      <c r="B32" s="125"/>
      <c r="C32" s="191"/>
      <c r="D32" s="144" t="s">
        <v>460</v>
      </c>
    </row>
    <row r="33" spans="1:4" x14ac:dyDescent="0.2">
      <c r="A33" s="190" t="s">
        <v>460</v>
      </c>
      <c r="B33" s="125"/>
      <c r="C33" s="191"/>
      <c r="D33" s="144" t="s">
        <v>460</v>
      </c>
    </row>
    <row r="34" spans="1:4" x14ac:dyDescent="0.2">
      <c r="A34" s="190" t="s">
        <v>460</v>
      </c>
      <c r="B34" s="125"/>
      <c r="C34" s="191"/>
      <c r="D34" s="144" t="s">
        <v>460</v>
      </c>
    </row>
    <row r="35" spans="1:4" x14ac:dyDescent="0.2">
      <c r="A35" s="190" t="s">
        <v>460</v>
      </c>
      <c r="B35" s="125"/>
      <c r="C35" s="191"/>
      <c r="D35" s="144" t="s">
        <v>460</v>
      </c>
    </row>
    <row r="36" spans="1:4" x14ac:dyDescent="0.2">
      <c r="A36" s="190" t="s">
        <v>460</v>
      </c>
      <c r="B36" s="125"/>
      <c r="C36" s="191"/>
      <c r="D36" s="144" t="s">
        <v>460</v>
      </c>
    </row>
    <row r="37" spans="1:4" x14ac:dyDescent="0.2">
      <c r="A37" s="190" t="s">
        <v>460</v>
      </c>
      <c r="B37" s="125"/>
      <c r="C37" s="191"/>
      <c r="D37" s="144" t="s">
        <v>460</v>
      </c>
    </row>
    <row r="38" spans="1:4" x14ac:dyDescent="0.2">
      <c r="A38" s="190" t="s">
        <v>460</v>
      </c>
      <c r="B38" s="125"/>
      <c r="C38" s="191"/>
      <c r="D38" s="144" t="s">
        <v>460</v>
      </c>
    </row>
    <row r="39" spans="1:4" x14ac:dyDescent="0.2">
      <c r="A39" s="190" t="s">
        <v>460</v>
      </c>
      <c r="B39" s="125"/>
      <c r="C39" s="191"/>
      <c r="D39" s="144" t="s">
        <v>460</v>
      </c>
    </row>
    <row r="40" spans="1:4" x14ac:dyDescent="0.2">
      <c r="A40" s="190" t="s">
        <v>460</v>
      </c>
      <c r="B40" s="125"/>
      <c r="C40" s="191"/>
      <c r="D40" s="144" t="s">
        <v>460</v>
      </c>
    </row>
    <row r="41" spans="1:4" x14ac:dyDescent="0.2">
      <c r="A41" s="190" t="s">
        <v>460</v>
      </c>
      <c r="B41" s="125"/>
      <c r="C41" s="191"/>
      <c r="D41" s="144" t="s">
        <v>460</v>
      </c>
    </row>
    <row r="42" spans="1:4" x14ac:dyDescent="0.2">
      <c r="A42" s="190" t="s">
        <v>460</v>
      </c>
      <c r="B42" s="125"/>
      <c r="C42" s="191"/>
      <c r="D42" s="144" t="s">
        <v>460</v>
      </c>
    </row>
    <row r="43" spans="1:4" x14ac:dyDescent="0.2">
      <c r="A43" s="190" t="s">
        <v>460</v>
      </c>
      <c r="B43" s="125"/>
      <c r="C43" s="191"/>
      <c r="D43" s="144" t="s">
        <v>460</v>
      </c>
    </row>
    <row r="44" spans="1:4" x14ac:dyDescent="0.2">
      <c r="A44" s="22"/>
      <c r="B44" s="22"/>
      <c r="C44" s="22"/>
      <c r="D44" s="22"/>
    </row>
    <row r="45" spans="1:4" x14ac:dyDescent="0.2">
      <c r="A45" s="43" t="s">
        <v>850</v>
      </c>
      <c r="B45" s="22"/>
      <c r="C45" s="22"/>
      <c r="D45" s="22"/>
    </row>
  </sheetData>
  <sheetProtection algorithmName="SHA-512" hashValue="QnSE+bx/VF+qLiajPb/7bXCK0wd+K4Nl9Wkp7RmOVcN4Z8z9LKrm07tWbm3TBR/Fc9MhFpXUEObJk0Tqpv1yJQ==" saltValue="DPdrFpf3qnbDYsb3I9vGRg==" spinCount="100000" sheet="1" scenarios="1" insertHyperlinks="0"/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MInterazione!$A$2:$A$7</xm:f>
          </x14:formula1>
          <xm:sqref>A4:A43</xm:sqref>
        </x14:dataValidation>
        <x14:dataValidation type="list" allowBlank="1" showInputMessage="1" showErrorMessage="1">
          <x14:formula1>
            <xm:f>MInterazione!$C$2:$C$9</xm:f>
          </x14:formula1>
          <xm:sqref>D4:D43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8"/>
  <dimension ref="A1:D34"/>
  <sheetViews>
    <sheetView zoomScaleNormal="100" workbookViewId="0">
      <pane ySplit="1" topLeftCell="A2" activePane="bottomLeft" state="frozen"/>
      <selection pane="bottomLeft"/>
    </sheetView>
  </sheetViews>
  <sheetFormatPr defaultColWidth="11.25" defaultRowHeight="12.75" x14ac:dyDescent="0.2"/>
  <cols>
    <col min="1" max="1" width="38.875" style="3" customWidth="1"/>
    <col min="2" max="2" width="34.75" style="3" customWidth="1"/>
    <col min="3" max="3" width="33" style="3" customWidth="1"/>
    <col min="4" max="4" width="13.875" style="6" bestFit="1" customWidth="1"/>
    <col min="5" max="16384" width="11.25" style="3"/>
  </cols>
  <sheetData>
    <row r="1" spans="1:4" ht="20.25" x14ac:dyDescent="0.3">
      <c r="A1" s="70" t="s">
        <v>669</v>
      </c>
      <c r="B1" s="117" t="s">
        <v>744</v>
      </c>
      <c r="C1" s="22"/>
      <c r="D1" s="21"/>
    </row>
    <row r="2" spans="1:4" x14ac:dyDescent="0.2">
      <c r="A2" s="22"/>
      <c r="B2" s="22"/>
      <c r="C2" s="22"/>
      <c r="D2" s="21"/>
    </row>
    <row r="3" spans="1:4" s="8" customFormat="1" x14ac:dyDescent="0.2">
      <c r="A3" s="227" t="s">
        <v>326</v>
      </c>
      <c r="B3" s="227"/>
      <c r="C3" s="227"/>
      <c r="D3" s="71"/>
    </row>
    <row r="4" spans="1:4" x14ac:dyDescent="0.2">
      <c r="A4" s="22"/>
      <c r="B4" s="22"/>
      <c r="C4" s="22"/>
      <c r="D4" s="21"/>
    </row>
    <row r="5" spans="1:4" x14ac:dyDescent="0.2">
      <c r="A5" s="174" t="s">
        <v>327</v>
      </c>
      <c r="B5" s="56" t="s">
        <v>322</v>
      </c>
      <c r="C5" s="56" t="s">
        <v>325</v>
      </c>
      <c r="D5" s="21"/>
    </row>
    <row r="6" spans="1:4" x14ac:dyDescent="0.2">
      <c r="A6" s="148"/>
      <c r="B6" s="192" t="s">
        <v>323</v>
      </c>
      <c r="C6" s="148"/>
      <c r="D6" s="21" t="s">
        <v>458</v>
      </c>
    </row>
    <row r="7" spans="1:4" x14ac:dyDescent="0.2">
      <c r="A7" s="175"/>
      <c r="B7" s="176"/>
      <c r="C7" s="175"/>
      <c r="D7" s="21"/>
    </row>
    <row r="8" spans="1:4" s="8" customFormat="1" x14ac:dyDescent="0.2">
      <c r="A8" s="228" t="s">
        <v>425</v>
      </c>
      <c r="B8" s="228"/>
      <c r="C8" s="228"/>
      <c r="D8" s="71"/>
    </row>
    <row r="9" spans="1:4" x14ac:dyDescent="0.2">
      <c r="A9" s="171"/>
      <c r="B9" s="171"/>
      <c r="C9" s="171"/>
      <c r="D9" s="21"/>
    </row>
    <row r="10" spans="1:4" x14ac:dyDescent="0.2">
      <c r="A10" s="174" t="s">
        <v>327</v>
      </c>
      <c r="B10" s="56" t="s">
        <v>322</v>
      </c>
      <c r="C10" s="56" t="s">
        <v>325</v>
      </c>
      <c r="D10" s="21"/>
    </row>
    <row r="11" spans="1:4" x14ac:dyDescent="0.2">
      <c r="A11" s="148"/>
      <c r="B11" s="192" t="s">
        <v>323</v>
      </c>
      <c r="C11" s="148"/>
      <c r="D11" s="21" t="s">
        <v>458</v>
      </c>
    </row>
    <row r="12" spans="1:4" x14ac:dyDescent="0.2">
      <c r="A12" s="148"/>
      <c r="B12" s="192" t="s">
        <v>323</v>
      </c>
      <c r="C12" s="148"/>
      <c r="D12" s="21" t="s">
        <v>458</v>
      </c>
    </row>
    <row r="13" spans="1:4" x14ac:dyDescent="0.2">
      <c r="A13" s="148"/>
      <c r="B13" s="192" t="s">
        <v>323</v>
      </c>
      <c r="C13" s="148"/>
      <c r="D13" s="21" t="s">
        <v>458</v>
      </c>
    </row>
    <row r="14" spans="1:4" x14ac:dyDescent="0.2">
      <c r="A14" s="148"/>
      <c r="B14" s="192" t="s">
        <v>323</v>
      </c>
      <c r="C14" s="148"/>
      <c r="D14" s="21" t="s">
        <v>458</v>
      </c>
    </row>
    <row r="15" spans="1:4" x14ac:dyDescent="0.2">
      <c r="A15" s="148"/>
      <c r="B15" s="192" t="s">
        <v>323</v>
      </c>
      <c r="C15" s="148"/>
      <c r="D15" s="21" t="s">
        <v>458</v>
      </c>
    </row>
    <row r="16" spans="1:4" x14ac:dyDescent="0.2">
      <c r="A16" s="148"/>
      <c r="B16" s="192" t="s">
        <v>323</v>
      </c>
      <c r="C16" s="148"/>
      <c r="D16" s="21" t="s">
        <v>458</v>
      </c>
    </row>
    <row r="17" spans="1:4" x14ac:dyDescent="0.2">
      <c r="A17" s="148"/>
      <c r="B17" s="192" t="s">
        <v>323</v>
      </c>
      <c r="C17" s="148"/>
      <c r="D17" s="21" t="s">
        <v>458</v>
      </c>
    </row>
    <row r="18" spans="1:4" x14ac:dyDescent="0.2">
      <c r="A18" s="148"/>
      <c r="B18" s="192" t="s">
        <v>323</v>
      </c>
      <c r="C18" s="148"/>
      <c r="D18" s="21" t="s">
        <v>458</v>
      </c>
    </row>
    <row r="19" spans="1:4" x14ac:dyDescent="0.2">
      <c r="A19" s="148"/>
      <c r="B19" s="192" t="s">
        <v>323</v>
      </c>
      <c r="C19" s="148"/>
      <c r="D19" s="21" t="s">
        <v>458</v>
      </c>
    </row>
    <row r="20" spans="1:4" x14ac:dyDescent="0.2">
      <c r="A20" s="148"/>
      <c r="B20" s="192" t="s">
        <v>323</v>
      </c>
      <c r="C20" s="148"/>
      <c r="D20" s="21" t="s">
        <v>458</v>
      </c>
    </row>
    <row r="21" spans="1:4" x14ac:dyDescent="0.2">
      <c r="A21" s="171"/>
      <c r="B21" s="171"/>
      <c r="C21" s="171"/>
      <c r="D21" s="21"/>
    </row>
    <row r="22" spans="1:4" s="8" customFormat="1" x14ac:dyDescent="0.2">
      <c r="A22" s="228" t="s">
        <v>324</v>
      </c>
      <c r="B22" s="228"/>
      <c r="C22" s="228"/>
      <c r="D22" s="71"/>
    </row>
    <row r="23" spans="1:4" x14ac:dyDescent="0.2">
      <c r="A23" s="171"/>
      <c r="B23" s="171"/>
      <c r="C23" s="171"/>
      <c r="D23" s="21"/>
    </row>
    <row r="24" spans="1:4" x14ac:dyDescent="0.2">
      <c r="A24" s="56" t="s">
        <v>670</v>
      </c>
      <c r="B24" s="56" t="s">
        <v>322</v>
      </c>
      <c r="C24" s="56" t="s">
        <v>325</v>
      </c>
      <c r="D24" s="21"/>
    </row>
    <row r="25" spans="1:4" x14ac:dyDescent="0.2">
      <c r="A25" s="148"/>
      <c r="B25" s="192" t="s">
        <v>323</v>
      </c>
      <c r="C25" s="148"/>
      <c r="D25" s="21" t="s">
        <v>458</v>
      </c>
    </row>
    <row r="26" spans="1:4" x14ac:dyDescent="0.2">
      <c r="A26" s="148"/>
      <c r="B26" s="192" t="s">
        <v>323</v>
      </c>
      <c r="C26" s="148"/>
      <c r="D26" s="21" t="s">
        <v>458</v>
      </c>
    </row>
    <row r="27" spans="1:4" x14ac:dyDescent="0.2">
      <c r="A27" s="148"/>
      <c r="B27" s="192" t="s">
        <v>323</v>
      </c>
      <c r="C27" s="148"/>
      <c r="D27" s="21" t="s">
        <v>458</v>
      </c>
    </row>
    <row r="28" spans="1:4" x14ac:dyDescent="0.2">
      <c r="A28" s="148"/>
      <c r="B28" s="192" t="s">
        <v>323</v>
      </c>
      <c r="C28" s="148"/>
      <c r="D28" s="21" t="s">
        <v>458</v>
      </c>
    </row>
    <row r="29" spans="1:4" x14ac:dyDescent="0.2">
      <c r="A29" s="148"/>
      <c r="B29" s="192" t="s">
        <v>323</v>
      </c>
      <c r="C29" s="148"/>
      <c r="D29" s="21" t="s">
        <v>458</v>
      </c>
    </row>
    <row r="30" spans="1:4" x14ac:dyDescent="0.2">
      <c r="A30" s="148"/>
      <c r="B30" s="192" t="s">
        <v>323</v>
      </c>
      <c r="C30" s="148"/>
      <c r="D30" s="21" t="s">
        <v>458</v>
      </c>
    </row>
    <row r="31" spans="1:4" x14ac:dyDescent="0.2">
      <c r="A31" s="148"/>
      <c r="B31" s="192" t="s">
        <v>323</v>
      </c>
      <c r="C31" s="148"/>
      <c r="D31" s="21" t="s">
        <v>458</v>
      </c>
    </row>
    <row r="32" spans="1:4" x14ac:dyDescent="0.2">
      <c r="A32" s="148"/>
      <c r="B32" s="192" t="s">
        <v>323</v>
      </c>
      <c r="C32" s="148"/>
      <c r="D32" s="21" t="s">
        <v>458</v>
      </c>
    </row>
    <row r="33" spans="1:4" x14ac:dyDescent="0.2">
      <c r="A33" s="148"/>
      <c r="B33" s="192" t="s">
        <v>323</v>
      </c>
      <c r="C33" s="148"/>
      <c r="D33" s="21" t="s">
        <v>458</v>
      </c>
    </row>
    <row r="34" spans="1:4" x14ac:dyDescent="0.2">
      <c r="A34" s="148"/>
      <c r="B34" s="192" t="s">
        <v>323</v>
      </c>
      <c r="C34" s="148"/>
      <c r="D34" s="21" t="s">
        <v>458</v>
      </c>
    </row>
  </sheetData>
  <sheetProtection algorithmName="SHA-512" hashValue="1OZGfYFs+VPCOSWIsyvG9Xleem+QqAYGczf/0F4uKwaK0kCSCRDE5yrfgkO4zxq5ZyAJurFgHzc2pEDDHa4EEg==" saltValue="yP8sMU1arQnFc8XuObryyA==" spinCount="100000" sheet="1" scenarios="1" insertHyperlinks="0"/>
  <mergeCells count="3">
    <mergeCell ref="A3:C3"/>
    <mergeCell ref="A8:C8"/>
    <mergeCell ref="A22:C22"/>
  </mergeCell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7"/>
  <dimension ref="A1:B32"/>
  <sheetViews>
    <sheetView zoomScaleNormal="100" workbookViewId="0"/>
  </sheetViews>
  <sheetFormatPr defaultColWidth="8.75" defaultRowHeight="12.75" x14ac:dyDescent="0.2"/>
  <cols>
    <col min="1" max="1" width="18.625" style="3" customWidth="1"/>
    <col min="2" max="2" width="16.75" style="3" customWidth="1"/>
    <col min="3" max="16384" width="8.75" style="3"/>
  </cols>
  <sheetData>
    <row r="1" spans="1:2" ht="30" x14ac:dyDescent="0.4">
      <c r="A1" s="39" t="s">
        <v>739</v>
      </c>
      <c r="B1" s="22"/>
    </row>
    <row r="2" spans="1:2" x14ac:dyDescent="0.2">
      <c r="A2" s="118"/>
      <c r="B2" s="118"/>
    </row>
    <row r="3" spans="1:2" x14ac:dyDescent="0.2">
      <c r="A3" s="116" t="s">
        <v>745</v>
      </c>
      <c r="B3" s="22"/>
    </row>
    <row r="4" spans="1:2" x14ac:dyDescent="0.2">
      <c r="A4" s="116" t="s">
        <v>740</v>
      </c>
      <c r="B4" s="22"/>
    </row>
    <row r="5" spans="1:2" x14ac:dyDescent="0.2">
      <c r="A5" s="116" t="s">
        <v>648</v>
      </c>
      <c r="B5" s="22"/>
    </row>
    <row r="6" spans="1:2" x14ac:dyDescent="0.2">
      <c r="A6" s="116" t="s">
        <v>657</v>
      </c>
      <c r="B6" s="22"/>
    </row>
    <row r="7" spans="1:2" x14ac:dyDescent="0.2">
      <c r="A7" s="116" t="s">
        <v>804</v>
      </c>
      <c r="B7" s="22"/>
    </row>
    <row r="8" spans="1:2" x14ac:dyDescent="0.2">
      <c r="A8" s="116" t="s">
        <v>805</v>
      </c>
      <c r="B8" s="22"/>
    </row>
    <row r="9" spans="1:2" x14ac:dyDescent="0.2">
      <c r="A9" s="116" t="s">
        <v>806</v>
      </c>
      <c r="B9" s="22"/>
    </row>
    <row r="10" spans="1:2" x14ac:dyDescent="0.2">
      <c r="A10" s="116" t="s">
        <v>807</v>
      </c>
      <c r="B10" s="22"/>
    </row>
    <row r="11" spans="1:2" x14ac:dyDescent="0.2">
      <c r="A11" s="116" t="s">
        <v>808</v>
      </c>
      <c r="B11" s="22"/>
    </row>
    <row r="12" spans="1:2" x14ac:dyDescent="0.2">
      <c r="A12" s="116" t="s">
        <v>809</v>
      </c>
      <c r="B12" s="22"/>
    </row>
    <row r="13" spans="1:2" x14ac:dyDescent="0.2">
      <c r="A13" s="116" t="s">
        <v>810</v>
      </c>
      <c r="B13" s="22"/>
    </row>
    <row r="14" spans="1:2" x14ac:dyDescent="0.2">
      <c r="A14" s="116" t="s">
        <v>811</v>
      </c>
      <c r="B14" s="22"/>
    </row>
    <row r="15" spans="1:2" x14ac:dyDescent="0.2">
      <c r="A15" s="116" t="s">
        <v>812</v>
      </c>
      <c r="B15" s="22"/>
    </row>
    <row r="16" spans="1:2" x14ac:dyDescent="0.2">
      <c r="A16" s="116" t="s">
        <v>813</v>
      </c>
      <c r="B16" s="22"/>
    </row>
    <row r="17" spans="1:2" x14ac:dyDescent="0.2">
      <c r="A17" s="116" t="s">
        <v>814</v>
      </c>
      <c r="B17" s="22"/>
    </row>
    <row r="18" spans="1:2" x14ac:dyDescent="0.2">
      <c r="A18" s="116" t="s">
        <v>815</v>
      </c>
      <c r="B18" s="22"/>
    </row>
    <row r="19" spans="1:2" x14ac:dyDescent="0.2">
      <c r="A19" s="116" t="s">
        <v>816</v>
      </c>
      <c r="B19" s="22"/>
    </row>
    <row r="20" spans="1:2" x14ac:dyDescent="0.2">
      <c r="A20" s="116" t="s">
        <v>817</v>
      </c>
      <c r="B20" s="22"/>
    </row>
    <row r="21" spans="1:2" x14ac:dyDescent="0.2">
      <c r="A21" s="116" t="s">
        <v>818</v>
      </c>
      <c r="B21" s="22"/>
    </row>
    <row r="22" spans="1:2" x14ac:dyDescent="0.2">
      <c r="A22" s="116" t="s">
        <v>819</v>
      </c>
      <c r="B22" s="22"/>
    </row>
    <row r="23" spans="1:2" x14ac:dyDescent="0.2">
      <c r="A23" s="116" t="s">
        <v>820</v>
      </c>
      <c r="B23" s="22"/>
    </row>
    <row r="24" spans="1:2" x14ac:dyDescent="0.2">
      <c r="A24" s="116" t="s">
        <v>821</v>
      </c>
      <c r="B24" s="22"/>
    </row>
    <row r="25" spans="1:2" x14ac:dyDescent="0.2">
      <c r="A25" s="116" t="s">
        <v>822</v>
      </c>
      <c r="B25" s="22"/>
    </row>
    <row r="26" spans="1:2" x14ac:dyDescent="0.2">
      <c r="A26" s="116" t="s">
        <v>823</v>
      </c>
      <c r="B26" s="22"/>
    </row>
    <row r="27" spans="1:2" x14ac:dyDescent="0.2">
      <c r="A27" s="116" t="s">
        <v>824</v>
      </c>
      <c r="B27" s="22"/>
    </row>
    <row r="28" spans="1:2" x14ac:dyDescent="0.2">
      <c r="A28" s="116" t="s">
        <v>741</v>
      </c>
      <c r="B28" s="22"/>
    </row>
    <row r="29" spans="1:2" x14ac:dyDescent="0.2">
      <c r="A29" s="116" t="s">
        <v>669</v>
      </c>
      <c r="B29" s="22"/>
    </row>
    <row r="30" spans="1:2" x14ac:dyDescent="0.2">
      <c r="A30" s="116" t="s">
        <v>742</v>
      </c>
      <c r="B30" s="22"/>
    </row>
    <row r="31" spans="1:2" x14ac:dyDescent="0.2">
      <c r="A31" s="116" t="s">
        <v>743</v>
      </c>
      <c r="B31" s="22"/>
    </row>
    <row r="32" spans="1:2" x14ac:dyDescent="0.2">
      <c r="A32" s="116"/>
      <c r="B32" s="22"/>
    </row>
  </sheetData>
  <sheetProtection algorithmName="SHA-512" hashValue="edQt3tHxaqhXSKgo4unHFm7powb9rhXLiC59fO2D01I0PBRFJekNUbPP4x+ekz8WNWD8vdzgkDPunBJ1hUCWvw==" saltValue="1U51X6u4LZRPoqT9QdmgdQ==" spinCount="100000" sheet="1" objects="1" scenarios="1"/>
  <hyperlinks>
    <hyperlink ref="A3" location="'Introduzione'!A1" display="Introduzione"/>
    <hyperlink ref="A4" location="'Info generali'!A1" display="Info generali"/>
    <hyperlink ref="A5" location="'Partenariato'!A1" display="Partenariato"/>
    <hyperlink ref="A6" location="'Esperienza'!A1" display="Esperienza"/>
    <hyperlink ref="A7" location="'I1'!A1" display="I1"/>
    <hyperlink ref="A8" location="'I2'!A1" display="I2"/>
    <hyperlink ref="A9" location="'I3'!A1" display="I3"/>
    <hyperlink ref="A10" location="'I4'!A1" display="I4"/>
    <hyperlink ref="A11" location="'I5'!A1" display="I5"/>
    <hyperlink ref="A12" location="'I6'!A1" display="I6"/>
    <hyperlink ref="A13" location="'I7'!A1" display="I7"/>
    <hyperlink ref="A14" location="'I8'!A1" display="I8"/>
    <hyperlink ref="A15" location="'I9'!A1" display="I9"/>
    <hyperlink ref="A16" location="'I10'!A1" display="I10"/>
    <hyperlink ref="A17" location="'I11'!A1" display="I11"/>
    <hyperlink ref="A18" location="'I12'!A1" display="I12"/>
    <hyperlink ref="A19" location="'I13'!A1" display="I13"/>
    <hyperlink ref="A20" location="'I14'!A1" display="I14"/>
    <hyperlink ref="A21" location="'I15'!A1" display="I15"/>
    <hyperlink ref="A22" location="'I16'!A1" display="I16"/>
    <hyperlink ref="A23" location="'I17'!A1" display="I17"/>
    <hyperlink ref="A24" location="'I18'!A1" display="I18"/>
    <hyperlink ref="A25" location="'I19'!A1" display="I19"/>
    <hyperlink ref="A26" location="'I20'!A1" display="I20"/>
    <hyperlink ref="A27" location="'Azioni'!A1" display="Azioni"/>
    <hyperlink ref="A28" location="'Interazione'!A1" display="Interazione"/>
    <hyperlink ref="A29" location="'Materiali'!A1" display="Materiali"/>
    <hyperlink ref="A30" location="'Costi Sovvenzione globale'!A1" display="Costi Sovvenzione globale"/>
    <hyperlink ref="A31" location="'Costi Pacchetto Misure'!A1" display="Costi Pacchetto Misure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9"/>
  <dimension ref="A1:DB8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1.25" defaultRowHeight="12.75" x14ac:dyDescent="0.2"/>
  <cols>
    <col min="1" max="1" width="64.875" style="22" customWidth="1"/>
    <col min="2" max="105" width="18.75" style="22" customWidth="1"/>
    <col min="106" max="16384" width="11.25" style="22"/>
  </cols>
  <sheetData>
    <row r="1" spans="1:9" ht="20.25" x14ac:dyDescent="0.3">
      <c r="A1" s="70" t="s">
        <v>673</v>
      </c>
      <c r="B1" s="117" t="s">
        <v>744</v>
      </c>
    </row>
    <row r="3" spans="1:9" x14ac:dyDescent="0.2">
      <c r="A3" s="72" t="s">
        <v>427</v>
      </c>
      <c r="B3" s="72"/>
      <c r="C3" s="72"/>
    </row>
    <row r="4" spans="1:9" x14ac:dyDescent="0.2">
      <c r="A4" s="73"/>
      <c r="B4" s="74"/>
      <c r="C4" s="74"/>
      <c r="D4" s="74"/>
    </row>
    <row r="5" spans="1:9" ht="15.6" customHeight="1" x14ac:dyDescent="0.2">
      <c r="A5" s="75"/>
      <c r="B5" s="46" t="s">
        <v>161</v>
      </c>
      <c r="C5" s="46" t="s">
        <v>184</v>
      </c>
      <c r="D5" s="76"/>
    </row>
    <row r="6" spans="1:9" x14ac:dyDescent="0.2">
      <c r="A6" s="77" t="s">
        <v>455</v>
      </c>
      <c r="B6" s="15"/>
      <c r="C6" s="78">
        <f>IFERROR(B6/B$8,0)</f>
        <v>0</v>
      </c>
    </row>
    <row r="7" spans="1:9" x14ac:dyDescent="0.2">
      <c r="A7" s="77" t="s">
        <v>671</v>
      </c>
      <c r="B7" s="16"/>
      <c r="C7" s="78">
        <f>IFERROR(B7/B$8,0)</f>
        <v>0</v>
      </c>
    </row>
    <row r="8" spans="1:9" x14ac:dyDescent="0.2">
      <c r="A8" s="77" t="s">
        <v>16</v>
      </c>
      <c r="B8" s="79">
        <f>SUM(B6:B7)</f>
        <v>0</v>
      </c>
      <c r="C8" s="80">
        <f>SUM(C6:C7)</f>
        <v>0</v>
      </c>
    </row>
    <row r="9" spans="1:9" x14ac:dyDescent="0.2">
      <c r="A9" s="136" t="str">
        <f>IF(B8&lt;&gt;'Info generali'!B56,"Controllo totali: Attenzione! Il totale non coincide con il costo del progetto","Controllo totali: OK")</f>
        <v>Controllo totali: OK</v>
      </c>
      <c r="B9" s="137"/>
      <c r="C9" s="138"/>
      <c r="D9" s="81"/>
      <c r="E9" s="81"/>
      <c r="F9" s="81"/>
    </row>
    <row r="10" spans="1:9" x14ac:dyDescent="0.2">
      <c r="B10" s="82"/>
      <c r="C10" s="82"/>
    </row>
    <row r="11" spans="1:9" x14ac:dyDescent="0.2">
      <c r="A11" s="72" t="s">
        <v>672</v>
      </c>
      <c r="B11" s="72"/>
      <c r="C11" s="72"/>
      <c r="D11" s="233"/>
      <c r="E11" s="233"/>
      <c r="F11" s="233"/>
      <c r="G11" s="233"/>
      <c r="H11" s="233"/>
      <c r="I11" s="233"/>
    </row>
    <row r="12" spans="1:9" x14ac:dyDescent="0.2">
      <c r="B12" s="82"/>
      <c r="C12" s="82"/>
    </row>
    <row r="13" spans="1:9" ht="16.350000000000001" customHeight="1" x14ac:dyDescent="0.2">
      <c r="A13" s="83" t="s">
        <v>185</v>
      </c>
      <c r="B13" s="46" t="s">
        <v>67</v>
      </c>
      <c r="C13" s="84" t="s">
        <v>161</v>
      </c>
      <c r="D13" s="84" t="s">
        <v>184</v>
      </c>
    </row>
    <row r="14" spans="1:9" x14ac:dyDescent="0.2">
      <c r="A14" s="85" t="s">
        <v>61</v>
      </c>
      <c r="B14" s="86" t="str">
        <f>IF(Partenariato!B4&lt;&gt;"",Partenariato!B4,"")</f>
        <v/>
      </c>
      <c r="C14" s="16"/>
      <c r="D14" s="80">
        <f t="shared" ref="D14:D45" si="0">IFERROR(C14/$C$67,0)</f>
        <v>0</v>
      </c>
    </row>
    <row r="15" spans="1:9" x14ac:dyDescent="0.2">
      <c r="A15" s="85" t="s">
        <v>62</v>
      </c>
      <c r="B15" s="86" t="str">
        <f>IF(Partenariato!C4&lt;&gt;"",Partenariato!C4,"")</f>
        <v/>
      </c>
      <c r="C15" s="16"/>
      <c r="D15" s="80">
        <f t="shared" si="0"/>
        <v>0</v>
      </c>
    </row>
    <row r="16" spans="1:9" x14ac:dyDescent="0.2">
      <c r="A16" s="85" t="s">
        <v>63</v>
      </c>
      <c r="B16" s="86" t="str">
        <f>IF(Partenariato!D4&lt;&gt;"",Partenariato!D4,"")</f>
        <v/>
      </c>
      <c r="C16" s="16"/>
      <c r="D16" s="80">
        <f t="shared" si="0"/>
        <v>0</v>
      </c>
    </row>
    <row r="17" spans="1:4" x14ac:dyDescent="0.2">
      <c r="A17" s="85" t="s">
        <v>64</v>
      </c>
      <c r="B17" s="86" t="str">
        <f>IF(Partenariato!E4&lt;&gt;"",Partenariato!E4,"")</f>
        <v/>
      </c>
      <c r="C17" s="16"/>
      <c r="D17" s="80">
        <f t="shared" si="0"/>
        <v>0</v>
      </c>
    </row>
    <row r="18" spans="1:4" x14ac:dyDescent="0.2">
      <c r="A18" s="85" t="s">
        <v>65</v>
      </c>
      <c r="B18" s="86" t="str">
        <f>IF(Partenariato!F4&lt;&gt;"",Partenariato!F4,"")</f>
        <v/>
      </c>
      <c r="C18" s="16"/>
      <c r="D18" s="80">
        <f t="shared" si="0"/>
        <v>0</v>
      </c>
    </row>
    <row r="19" spans="1:4" x14ac:dyDescent="0.2">
      <c r="A19" s="85" t="s">
        <v>66</v>
      </c>
      <c r="B19" s="86" t="str">
        <f>IF(Partenariato!G4&lt;&gt;"",Partenariato!G4,"")</f>
        <v/>
      </c>
      <c r="C19" s="16"/>
      <c r="D19" s="80">
        <f t="shared" si="0"/>
        <v>0</v>
      </c>
    </row>
    <row r="20" spans="1:4" x14ac:dyDescent="0.2">
      <c r="A20" s="85" t="s">
        <v>190</v>
      </c>
      <c r="B20" s="86" t="str">
        <f>IF(Partenariato!H4&lt;&gt;"",Partenariato!H4,"")</f>
        <v/>
      </c>
      <c r="C20" s="16"/>
      <c r="D20" s="80">
        <f t="shared" si="0"/>
        <v>0</v>
      </c>
    </row>
    <row r="21" spans="1:4" x14ac:dyDescent="0.2">
      <c r="A21" s="85" t="s">
        <v>191</v>
      </c>
      <c r="B21" s="86" t="str">
        <f>IF(Partenariato!I4&lt;&gt;"",Partenariato!I4,"")</f>
        <v/>
      </c>
      <c r="C21" s="16"/>
      <c r="D21" s="80">
        <f t="shared" si="0"/>
        <v>0</v>
      </c>
    </row>
    <row r="22" spans="1:4" x14ac:dyDescent="0.2">
      <c r="A22" s="85" t="s">
        <v>192</v>
      </c>
      <c r="B22" s="86" t="str">
        <f>IF(Partenariato!J4&lt;&gt;"",Partenariato!J4,"")</f>
        <v/>
      </c>
      <c r="C22" s="16"/>
      <c r="D22" s="80">
        <f t="shared" si="0"/>
        <v>0</v>
      </c>
    </row>
    <row r="23" spans="1:4" x14ac:dyDescent="0.2">
      <c r="A23" s="85" t="s">
        <v>193</v>
      </c>
      <c r="B23" s="86" t="str">
        <f>IF(Partenariato!K4&lt;&gt;"",Partenariato!K4,"")</f>
        <v/>
      </c>
      <c r="C23" s="16"/>
      <c r="D23" s="80">
        <f t="shared" si="0"/>
        <v>0</v>
      </c>
    </row>
    <row r="24" spans="1:4" x14ac:dyDescent="0.2">
      <c r="A24" s="85" t="s">
        <v>194</v>
      </c>
      <c r="B24" s="86" t="str">
        <f>IF(Partenariato!L4&lt;&gt;"",Partenariato!L4,"")</f>
        <v/>
      </c>
      <c r="C24" s="16"/>
      <c r="D24" s="80">
        <f t="shared" si="0"/>
        <v>0</v>
      </c>
    </row>
    <row r="25" spans="1:4" x14ac:dyDescent="0.2">
      <c r="A25" s="85" t="s">
        <v>461</v>
      </c>
      <c r="B25" s="86" t="str">
        <f>IF(Partenariato!M4&lt;&gt;"",Partenariato!M4,"")</f>
        <v/>
      </c>
      <c r="C25" s="16"/>
      <c r="D25" s="80">
        <f t="shared" si="0"/>
        <v>0</v>
      </c>
    </row>
    <row r="26" spans="1:4" x14ac:dyDescent="0.2">
      <c r="A26" s="85" t="s">
        <v>462</v>
      </c>
      <c r="B26" s="86" t="str">
        <f>IF(Partenariato!N4&lt;&gt;"",Partenariato!N4,"")</f>
        <v/>
      </c>
      <c r="C26" s="16"/>
      <c r="D26" s="80">
        <f t="shared" si="0"/>
        <v>0</v>
      </c>
    </row>
    <row r="27" spans="1:4" x14ac:dyDescent="0.2">
      <c r="A27" s="85" t="s">
        <v>463</v>
      </c>
      <c r="B27" s="86" t="str">
        <f>IF(Partenariato!O4&lt;&gt;"",Partenariato!O4,"")</f>
        <v/>
      </c>
      <c r="C27" s="16"/>
      <c r="D27" s="80">
        <f t="shared" si="0"/>
        <v>0</v>
      </c>
    </row>
    <row r="28" spans="1:4" x14ac:dyDescent="0.2">
      <c r="A28" s="85" t="s">
        <v>464</v>
      </c>
      <c r="B28" s="86" t="str">
        <f>IF(Partenariato!P4&lt;&gt;"",Partenariato!P4,"")</f>
        <v/>
      </c>
      <c r="C28" s="16"/>
      <c r="D28" s="80">
        <f t="shared" si="0"/>
        <v>0</v>
      </c>
    </row>
    <row r="29" spans="1:4" x14ac:dyDescent="0.2">
      <c r="A29" s="85" t="s">
        <v>465</v>
      </c>
      <c r="B29" s="86" t="str">
        <f>IF(Partenariato!Q4&lt;&gt;"",Partenariato!Q4,"")</f>
        <v/>
      </c>
      <c r="C29" s="16"/>
      <c r="D29" s="80">
        <f t="shared" si="0"/>
        <v>0</v>
      </c>
    </row>
    <row r="30" spans="1:4" x14ac:dyDescent="0.2">
      <c r="A30" s="85" t="s">
        <v>466</v>
      </c>
      <c r="B30" s="86" t="str">
        <f>IF(Partenariato!R4&lt;&gt;"",Partenariato!R4,"")</f>
        <v/>
      </c>
      <c r="C30" s="16"/>
      <c r="D30" s="80">
        <f t="shared" si="0"/>
        <v>0</v>
      </c>
    </row>
    <row r="31" spans="1:4" x14ac:dyDescent="0.2">
      <c r="A31" s="85" t="s">
        <v>467</v>
      </c>
      <c r="B31" s="86" t="str">
        <f>IF(Partenariato!S4&lt;&gt;"",Partenariato!S4,"")</f>
        <v/>
      </c>
      <c r="C31" s="16"/>
      <c r="D31" s="80">
        <f t="shared" si="0"/>
        <v>0</v>
      </c>
    </row>
    <row r="32" spans="1:4" x14ac:dyDescent="0.2">
      <c r="A32" s="85" t="s">
        <v>468</v>
      </c>
      <c r="B32" s="86" t="str">
        <f>IF(Partenariato!T4&lt;&gt;"",Partenariato!T4,"")</f>
        <v/>
      </c>
      <c r="C32" s="16"/>
      <c r="D32" s="80">
        <f t="shared" si="0"/>
        <v>0</v>
      </c>
    </row>
    <row r="33" spans="1:4" x14ac:dyDescent="0.2">
      <c r="A33" s="85" t="s">
        <v>469</v>
      </c>
      <c r="B33" s="86" t="str">
        <f>IF(Partenariato!U4&lt;&gt;"",Partenariato!U4,"")</f>
        <v/>
      </c>
      <c r="C33" s="16"/>
      <c r="D33" s="80">
        <f t="shared" si="0"/>
        <v>0</v>
      </c>
    </row>
    <row r="34" spans="1:4" x14ac:dyDescent="0.2">
      <c r="A34" s="85" t="s">
        <v>470</v>
      </c>
      <c r="B34" s="86" t="str">
        <f>IF(Partenariato!V4&lt;&gt;"",Partenariato!V4,"")</f>
        <v/>
      </c>
      <c r="C34" s="16"/>
      <c r="D34" s="80">
        <f t="shared" si="0"/>
        <v>0</v>
      </c>
    </row>
    <row r="35" spans="1:4" x14ac:dyDescent="0.2">
      <c r="A35" s="85" t="s">
        <v>894</v>
      </c>
      <c r="B35" s="86" t="str">
        <f>IF(Partenariato!W4&lt;&gt;"",Partenariato!W4,"")</f>
        <v/>
      </c>
      <c r="C35" s="16"/>
      <c r="D35" s="80">
        <f t="shared" si="0"/>
        <v>0</v>
      </c>
    </row>
    <row r="36" spans="1:4" x14ac:dyDescent="0.2">
      <c r="A36" s="85" t="s">
        <v>895</v>
      </c>
      <c r="B36" s="86" t="str">
        <f>IF(Partenariato!X4&lt;&gt;"",Partenariato!X4,"")</f>
        <v/>
      </c>
      <c r="C36" s="16"/>
      <c r="D36" s="80">
        <f t="shared" si="0"/>
        <v>0</v>
      </c>
    </row>
    <row r="37" spans="1:4" x14ac:dyDescent="0.2">
      <c r="A37" s="85" t="s">
        <v>896</v>
      </c>
      <c r="B37" s="86" t="str">
        <f>IF(Partenariato!Y4&lt;&gt;"",Partenariato!Y4,"")</f>
        <v/>
      </c>
      <c r="C37" s="16"/>
      <c r="D37" s="80">
        <f t="shared" si="0"/>
        <v>0</v>
      </c>
    </row>
    <row r="38" spans="1:4" x14ac:dyDescent="0.2">
      <c r="A38" s="85" t="s">
        <v>897</v>
      </c>
      <c r="B38" s="86" t="str">
        <f>IF(Partenariato!Z4&lt;&gt;"",Partenariato!Z4,"")</f>
        <v/>
      </c>
      <c r="C38" s="16"/>
      <c r="D38" s="80">
        <f t="shared" si="0"/>
        <v>0</v>
      </c>
    </row>
    <row r="39" spans="1:4" x14ac:dyDescent="0.2">
      <c r="A39" s="85" t="s">
        <v>898</v>
      </c>
      <c r="B39" s="86" t="str">
        <f>IF(Partenariato!AA4&lt;&gt;"",Partenariato!AA4,"")</f>
        <v/>
      </c>
      <c r="C39" s="16"/>
      <c r="D39" s="80">
        <f t="shared" si="0"/>
        <v>0</v>
      </c>
    </row>
    <row r="40" spans="1:4" x14ac:dyDescent="0.2">
      <c r="A40" s="85" t="s">
        <v>899</v>
      </c>
      <c r="B40" s="86" t="str">
        <f>IF(Partenariato!AB4&lt;&gt;"",Partenariato!AB4,"")</f>
        <v/>
      </c>
      <c r="C40" s="16"/>
      <c r="D40" s="80">
        <f t="shared" si="0"/>
        <v>0</v>
      </c>
    </row>
    <row r="41" spans="1:4" x14ac:dyDescent="0.2">
      <c r="A41" s="85" t="s">
        <v>900</v>
      </c>
      <c r="B41" s="86" t="str">
        <f>IF(Partenariato!AC4&lt;&gt;"",Partenariato!AC4,"")</f>
        <v/>
      </c>
      <c r="C41" s="16"/>
      <c r="D41" s="80">
        <f t="shared" si="0"/>
        <v>0</v>
      </c>
    </row>
    <row r="42" spans="1:4" x14ac:dyDescent="0.2">
      <c r="A42" s="85" t="s">
        <v>901</v>
      </c>
      <c r="B42" s="86" t="str">
        <f>IF(Partenariato!AD4&lt;&gt;"",Partenariato!AD4,"")</f>
        <v/>
      </c>
      <c r="C42" s="16"/>
      <c r="D42" s="80">
        <f t="shared" si="0"/>
        <v>0</v>
      </c>
    </row>
    <row r="43" spans="1:4" x14ac:dyDescent="0.2">
      <c r="A43" s="85" t="s">
        <v>902</v>
      </c>
      <c r="B43" s="86" t="str">
        <f>IF(Partenariato!AE4&lt;&gt;"",Partenariato!AE4,"")</f>
        <v/>
      </c>
      <c r="C43" s="16"/>
      <c r="D43" s="80">
        <f t="shared" si="0"/>
        <v>0</v>
      </c>
    </row>
    <row r="44" spans="1:4" x14ac:dyDescent="0.2">
      <c r="A44" s="85" t="s">
        <v>903</v>
      </c>
      <c r="B44" s="86" t="str">
        <f>IF(Partenariato!AF4&lt;&gt;"",Partenariato!AF4,"")</f>
        <v/>
      </c>
      <c r="C44" s="16"/>
      <c r="D44" s="80">
        <f t="shared" si="0"/>
        <v>0</v>
      </c>
    </row>
    <row r="45" spans="1:4" x14ac:dyDescent="0.2">
      <c r="A45" s="85" t="s">
        <v>904</v>
      </c>
      <c r="B45" s="86" t="str">
        <f>IF(Partenariato!AG4&lt;&gt;"",Partenariato!AG4,"")</f>
        <v/>
      </c>
      <c r="C45" s="16"/>
      <c r="D45" s="80">
        <f t="shared" si="0"/>
        <v>0</v>
      </c>
    </row>
    <row r="46" spans="1:4" x14ac:dyDescent="0.2">
      <c r="A46" s="85" t="s">
        <v>905</v>
      </c>
      <c r="B46" s="86" t="str">
        <f>IF(Partenariato!AH4&lt;&gt;"",Partenariato!AH4,"")</f>
        <v/>
      </c>
      <c r="C46" s="16"/>
      <c r="D46" s="80">
        <f t="shared" ref="D46:D66" si="1">IFERROR(C46/$C$67,0)</f>
        <v>0</v>
      </c>
    </row>
    <row r="47" spans="1:4" x14ac:dyDescent="0.2">
      <c r="A47" s="85" t="s">
        <v>906</v>
      </c>
      <c r="B47" s="86" t="str">
        <f>IF(Partenariato!AI4&lt;&gt;"",Partenariato!AI4,"")</f>
        <v/>
      </c>
      <c r="C47" s="16"/>
      <c r="D47" s="80">
        <f t="shared" si="1"/>
        <v>0</v>
      </c>
    </row>
    <row r="48" spans="1:4" x14ac:dyDescent="0.2">
      <c r="A48" s="85" t="s">
        <v>907</v>
      </c>
      <c r="B48" s="86" t="str">
        <f>IF(Partenariato!AJ4&lt;&gt;"",Partenariato!AJ4,"")</f>
        <v/>
      </c>
      <c r="C48" s="16"/>
      <c r="D48" s="80">
        <f t="shared" si="1"/>
        <v>0</v>
      </c>
    </row>
    <row r="49" spans="1:4" x14ac:dyDescent="0.2">
      <c r="A49" s="85" t="s">
        <v>908</v>
      </c>
      <c r="B49" s="86" t="str">
        <f>IF(Partenariato!AK4&lt;&gt;"",Partenariato!AK4,"")</f>
        <v/>
      </c>
      <c r="C49" s="16"/>
      <c r="D49" s="80">
        <f t="shared" si="1"/>
        <v>0</v>
      </c>
    </row>
    <row r="50" spans="1:4" x14ac:dyDescent="0.2">
      <c r="A50" s="85" t="s">
        <v>909</v>
      </c>
      <c r="B50" s="86" t="str">
        <f>IF(Partenariato!AL4&lt;&gt;"",Partenariato!AL4,"")</f>
        <v/>
      </c>
      <c r="C50" s="16"/>
      <c r="D50" s="80">
        <f t="shared" si="1"/>
        <v>0</v>
      </c>
    </row>
    <row r="51" spans="1:4" x14ac:dyDescent="0.2">
      <c r="A51" s="85" t="s">
        <v>910</v>
      </c>
      <c r="B51" s="86" t="str">
        <f>IF(Partenariato!AM4&lt;&gt;"",Partenariato!AM4,"")</f>
        <v/>
      </c>
      <c r="C51" s="16"/>
      <c r="D51" s="80">
        <f t="shared" si="1"/>
        <v>0</v>
      </c>
    </row>
    <row r="52" spans="1:4" x14ac:dyDescent="0.2">
      <c r="A52" s="85" t="s">
        <v>911</v>
      </c>
      <c r="B52" s="86" t="str">
        <f>IF(Partenariato!AN4&lt;&gt;"",Partenariato!AN4,"")</f>
        <v/>
      </c>
      <c r="C52" s="16"/>
      <c r="D52" s="80">
        <f t="shared" si="1"/>
        <v>0</v>
      </c>
    </row>
    <row r="53" spans="1:4" x14ac:dyDescent="0.2">
      <c r="A53" s="85" t="s">
        <v>912</v>
      </c>
      <c r="B53" s="86" t="str">
        <f>IF(Partenariato!AO4&lt;&gt;"",Partenariato!AO4,"")</f>
        <v/>
      </c>
      <c r="C53" s="16"/>
      <c r="D53" s="80">
        <f t="shared" si="1"/>
        <v>0</v>
      </c>
    </row>
    <row r="54" spans="1:4" x14ac:dyDescent="0.2">
      <c r="A54" s="85" t="s">
        <v>913</v>
      </c>
      <c r="B54" s="86" t="str">
        <f>IF(Partenariato!AP4&lt;&gt;"",Partenariato!AP4,"")</f>
        <v/>
      </c>
      <c r="C54" s="16"/>
      <c r="D54" s="80">
        <f t="shared" si="1"/>
        <v>0</v>
      </c>
    </row>
    <row r="55" spans="1:4" x14ac:dyDescent="0.2">
      <c r="A55" s="85" t="s">
        <v>914</v>
      </c>
      <c r="B55" s="86" t="str">
        <f>IF(Partenariato!AQ4&lt;&gt;"",Partenariato!AQ4,"")</f>
        <v/>
      </c>
      <c r="C55" s="16"/>
      <c r="D55" s="80">
        <f t="shared" si="1"/>
        <v>0</v>
      </c>
    </row>
    <row r="56" spans="1:4" x14ac:dyDescent="0.2">
      <c r="A56" s="85" t="s">
        <v>915</v>
      </c>
      <c r="B56" s="86" t="str">
        <f>IF(Partenariato!AR4&lt;&gt;"",Partenariato!AR4,"")</f>
        <v/>
      </c>
      <c r="C56" s="16"/>
      <c r="D56" s="80">
        <f t="shared" si="1"/>
        <v>0</v>
      </c>
    </row>
    <row r="57" spans="1:4" x14ac:dyDescent="0.2">
      <c r="A57" s="85" t="s">
        <v>916</v>
      </c>
      <c r="B57" s="86" t="str">
        <f>IF(Partenariato!AS4&lt;&gt;"",Partenariato!AS4,"")</f>
        <v/>
      </c>
      <c r="C57" s="16"/>
      <c r="D57" s="80">
        <f t="shared" si="1"/>
        <v>0</v>
      </c>
    </row>
    <row r="58" spans="1:4" x14ac:dyDescent="0.2">
      <c r="A58" s="85" t="s">
        <v>917</v>
      </c>
      <c r="B58" s="86" t="str">
        <f>IF(Partenariato!AT4&lt;&gt;"",Partenariato!AT4,"")</f>
        <v/>
      </c>
      <c r="C58" s="16"/>
      <c r="D58" s="80">
        <f t="shared" si="1"/>
        <v>0</v>
      </c>
    </row>
    <row r="59" spans="1:4" x14ac:dyDescent="0.2">
      <c r="A59" s="85" t="s">
        <v>918</v>
      </c>
      <c r="B59" s="86" t="str">
        <f>IF(Partenariato!AU4&lt;&gt;"",Partenariato!AU4,"")</f>
        <v/>
      </c>
      <c r="C59" s="16"/>
      <c r="D59" s="80">
        <f t="shared" si="1"/>
        <v>0</v>
      </c>
    </row>
    <row r="60" spans="1:4" x14ac:dyDescent="0.2">
      <c r="A60" s="85" t="s">
        <v>919</v>
      </c>
      <c r="B60" s="86" t="str">
        <f>IF(Partenariato!AV4&lt;&gt;"",Partenariato!AV4,"")</f>
        <v/>
      </c>
      <c r="C60" s="16"/>
      <c r="D60" s="80">
        <f t="shared" si="1"/>
        <v>0</v>
      </c>
    </row>
    <row r="61" spans="1:4" x14ac:dyDescent="0.2">
      <c r="A61" s="85" t="s">
        <v>920</v>
      </c>
      <c r="B61" s="86" t="str">
        <f>IF(Partenariato!AW4&lt;&gt;"",Partenariato!AW4,"")</f>
        <v/>
      </c>
      <c r="C61" s="16"/>
      <c r="D61" s="80">
        <f t="shared" si="1"/>
        <v>0</v>
      </c>
    </row>
    <row r="62" spans="1:4" x14ac:dyDescent="0.2">
      <c r="A62" s="85" t="s">
        <v>921</v>
      </c>
      <c r="B62" s="86" t="str">
        <f>IF(Partenariato!AX4&lt;&gt;"",Partenariato!AX4,"")</f>
        <v/>
      </c>
      <c r="C62" s="16"/>
      <c r="D62" s="80">
        <f t="shared" si="1"/>
        <v>0</v>
      </c>
    </row>
    <row r="63" spans="1:4" x14ac:dyDescent="0.2">
      <c r="A63" s="85" t="s">
        <v>922</v>
      </c>
      <c r="B63" s="86" t="str">
        <f>IF(Partenariato!AY4&lt;&gt;"",Partenariato!AY4,"")</f>
        <v/>
      </c>
      <c r="C63" s="16"/>
      <c r="D63" s="80">
        <f t="shared" si="1"/>
        <v>0</v>
      </c>
    </row>
    <row r="64" spans="1:4" x14ac:dyDescent="0.2">
      <c r="A64" s="85" t="s">
        <v>923</v>
      </c>
      <c r="B64" s="86" t="str">
        <f>IF(Partenariato!AZ4&lt;&gt;"",Partenariato!AZ4,"")</f>
        <v/>
      </c>
      <c r="C64" s="16"/>
      <c r="D64" s="80">
        <f t="shared" si="1"/>
        <v>0</v>
      </c>
    </row>
    <row r="65" spans="1:106" x14ac:dyDescent="0.2">
      <c r="A65" s="85" t="s">
        <v>186</v>
      </c>
      <c r="B65" s="123" t="s">
        <v>428</v>
      </c>
      <c r="C65" s="16"/>
      <c r="D65" s="80">
        <f t="shared" si="1"/>
        <v>0</v>
      </c>
    </row>
    <row r="66" spans="1:106" x14ac:dyDescent="0.2">
      <c r="A66" s="85" t="s">
        <v>187</v>
      </c>
      <c r="B66" s="123" t="s">
        <v>428</v>
      </c>
      <c r="C66" s="16"/>
      <c r="D66" s="80">
        <f t="shared" si="1"/>
        <v>0</v>
      </c>
    </row>
    <row r="67" spans="1:106" x14ac:dyDescent="0.2">
      <c r="A67" s="229" t="s">
        <v>183</v>
      </c>
      <c r="B67" s="230"/>
      <c r="C67" s="79">
        <f>SUM(C14:C66)</f>
        <v>0</v>
      </c>
      <c r="D67" s="80">
        <f>SUM(D14:D66)</f>
        <v>0</v>
      </c>
    </row>
    <row r="68" spans="1:106" x14ac:dyDescent="0.2">
      <c r="A68" s="134" t="str">
        <f>IF(B7&lt;&gt;C67,"Controllo totali: Attenzione! Il totale non coincide con la quota privata di cofinanziamento","Controllo totali: OK")</f>
        <v>Controllo totali: OK</v>
      </c>
      <c r="B68" s="135"/>
      <c r="C68" s="132"/>
      <c r="D68" s="133"/>
      <c r="E68" s="76"/>
      <c r="F68" s="76"/>
      <c r="G68" s="76"/>
      <c r="H68" s="76"/>
      <c r="I68" s="76"/>
    </row>
    <row r="69" spans="1:106" x14ac:dyDescent="0.2">
      <c r="B69" s="82"/>
      <c r="C69" s="82"/>
    </row>
    <row r="70" spans="1:106" x14ac:dyDescent="0.2">
      <c r="A70" s="72" t="s">
        <v>182</v>
      </c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</row>
    <row r="72" spans="1:106" ht="15.95" customHeight="1" x14ac:dyDescent="0.2">
      <c r="A72" s="218" t="s">
        <v>160</v>
      </c>
      <c r="B72" s="203" t="s">
        <v>183</v>
      </c>
      <c r="C72" s="205"/>
      <c r="D72" s="221" t="s">
        <v>61</v>
      </c>
      <c r="E72" s="223"/>
      <c r="F72" s="221" t="s">
        <v>62</v>
      </c>
      <c r="G72" s="223"/>
      <c r="H72" s="221" t="s">
        <v>63</v>
      </c>
      <c r="I72" s="223"/>
      <c r="J72" s="221" t="s">
        <v>64</v>
      </c>
      <c r="K72" s="223"/>
      <c r="L72" s="221" t="s">
        <v>65</v>
      </c>
      <c r="M72" s="223"/>
      <c r="N72" s="221" t="s">
        <v>66</v>
      </c>
      <c r="O72" s="223"/>
      <c r="P72" s="221" t="s">
        <v>190</v>
      </c>
      <c r="Q72" s="223"/>
      <c r="R72" s="221" t="s">
        <v>191</v>
      </c>
      <c r="S72" s="223"/>
      <c r="T72" s="221" t="s">
        <v>192</v>
      </c>
      <c r="U72" s="223"/>
      <c r="V72" s="221" t="s">
        <v>193</v>
      </c>
      <c r="W72" s="223"/>
      <c r="X72" s="221" t="s">
        <v>194</v>
      </c>
      <c r="Y72" s="223"/>
      <c r="Z72" s="221" t="s">
        <v>461</v>
      </c>
      <c r="AA72" s="223"/>
      <c r="AB72" s="221" t="s">
        <v>462</v>
      </c>
      <c r="AC72" s="223"/>
      <c r="AD72" s="221" t="s">
        <v>463</v>
      </c>
      <c r="AE72" s="223"/>
      <c r="AF72" s="221" t="s">
        <v>464</v>
      </c>
      <c r="AG72" s="223"/>
      <c r="AH72" s="221" t="s">
        <v>465</v>
      </c>
      <c r="AI72" s="223"/>
      <c r="AJ72" s="221" t="s">
        <v>466</v>
      </c>
      <c r="AK72" s="223"/>
      <c r="AL72" s="221" t="s">
        <v>467</v>
      </c>
      <c r="AM72" s="223"/>
      <c r="AN72" s="221" t="s">
        <v>468</v>
      </c>
      <c r="AO72" s="223"/>
      <c r="AP72" s="221" t="s">
        <v>469</v>
      </c>
      <c r="AQ72" s="223"/>
      <c r="AR72" s="221" t="s">
        <v>470</v>
      </c>
      <c r="AS72" s="223"/>
      <c r="AT72" s="221" t="s">
        <v>894</v>
      </c>
      <c r="AU72" s="223"/>
      <c r="AV72" s="221" t="s">
        <v>895</v>
      </c>
      <c r="AW72" s="223"/>
      <c r="AX72" s="221" t="s">
        <v>896</v>
      </c>
      <c r="AY72" s="223"/>
      <c r="AZ72" s="221" t="s">
        <v>897</v>
      </c>
      <c r="BA72" s="223"/>
      <c r="BB72" s="221" t="s">
        <v>898</v>
      </c>
      <c r="BC72" s="223"/>
      <c r="BD72" s="221" t="s">
        <v>899</v>
      </c>
      <c r="BE72" s="223"/>
      <c r="BF72" s="221" t="s">
        <v>900</v>
      </c>
      <c r="BG72" s="223"/>
      <c r="BH72" s="221" t="s">
        <v>901</v>
      </c>
      <c r="BI72" s="223"/>
      <c r="BJ72" s="221" t="s">
        <v>902</v>
      </c>
      <c r="BK72" s="223"/>
      <c r="BL72" s="221" t="s">
        <v>903</v>
      </c>
      <c r="BM72" s="223"/>
      <c r="BN72" s="221" t="s">
        <v>904</v>
      </c>
      <c r="BO72" s="223"/>
      <c r="BP72" s="221" t="s">
        <v>905</v>
      </c>
      <c r="BQ72" s="223"/>
      <c r="BR72" s="221" t="s">
        <v>906</v>
      </c>
      <c r="BS72" s="223"/>
      <c r="BT72" s="221" t="s">
        <v>907</v>
      </c>
      <c r="BU72" s="223"/>
      <c r="BV72" s="221" t="s">
        <v>908</v>
      </c>
      <c r="BW72" s="223"/>
      <c r="BX72" s="221" t="s">
        <v>909</v>
      </c>
      <c r="BY72" s="223"/>
      <c r="BZ72" s="221" t="s">
        <v>910</v>
      </c>
      <c r="CA72" s="223"/>
      <c r="CB72" s="221" t="s">
        <v>911</v>
      </c>
      <c r="CC72" s="223"/>
      <c r="CD72" s="221" t="s">
        <v>912</v>
      </c>
      <c r="CE72" s="223"/>
      <c r="CF72" s="221" t="s">
        <v>913</v>
      </c>
      <c r="CG72" s="223"/>
      <c r="CH72" s="221" t="s">
        <v>914</v>
      </c>
      <c r="CI72" s="223"/>
      <c r="CJ72" s="221" t="s">
        <v>915</v>
      </c>
      <c r="CK72" s="223"/>
      <c r="CL72" s="221" t="s">
        <v>916</v>
      </c>
      <c r="CM72" s="223"/>
      <c r="CN72" s="221" t="s">
        <v>917</v>
      </c>
      <c r="CO72" s="223"/>
      <c r="CP72" s="221" t="s">
        <v>918</v>
      </c>
      <c r="CQ72" s="223"/>
      <c r="CR72" s="221" t="s">
        <v>919</v>
      </c>
      <c r="CS72" s="223"/>
      <c r="CT72" s="221" t="s">
        <v>920</v>
      </c>
      <c r="CU72" s="223"/>
      <c r="CV72" s="221" t="s">
        <v>921</v>
      </c>
      <c r="CW72" s="223"/>
      <c r="CX72" s="221" t="s">
        <v>922</v>
      </c>
      <c r="CY72" s="223"/>
      <c r="CZ72" s="221" t="s">
        <v>923</v>
      </c>
      <c r="DA72" s="223"/>
    </row>
    <row r="73" spans="1:106" ht="13.15" customHeight="1" x14ac:dyDescent="0.2">
      <c r="A73" s="219"/>
      <c r="B73" s="206"/>
      <c r="C73" s="208"/>
      <c r="D73" s="231" t="str">
        <f>IF(Partenariato!B4&lt;&gt;0,Partenariato!B4,"")</f>
        <v/>
      </c>
      <c r="E73" s="232"/>
      <c r="F73" s="231" t="str">
        <f>IF(Partenariato!C4&lt;&gt;0,Partenariato!C4,"")</f>
        <v/>
      </c>
      <c r="G73" s="232"/>
      <c r="H73" s="231" t="str">
        <f>IF(Partenariato!D4&lt;&gt;0,Partenariato!D4,"")</f>
        <v/>
      </c>
      <c r="I73" s="232"/>
      <c r="J73" s="231" t="str">
        <f>IF(Partenariato!E4&lt;&gt;0,Partenariato!E4,"")</f>
        <v/>
      </c>
      <c r="K73" s="232"/>
      <c r="L73" s="231" t="str">
        <f>IF(Partenariato!F4&lt;&gt;0,Partenariato!F4,"")</f>
        <v/>
      </c>
      <c r="M73" s="232"/>
      <c r="N73" s="231" t="str">
        <f>IF(Partenariato!G4&lt;&gt;0,Partenariato!G4,"")</f>
        <v/>
      </c>
      <c r="O73" s="232"/>
      <c r="P73" s="231" t="str">
        <f>IF(Partenariato!H4&lt;&gt;0,Partenariato!H4,"")</f>
        <v/>
      </c>
      <c r="Q73" s="232"/>
      <c r="R73" s="231" t="str">
        <f>IF(Partenariato!I4&lt;&gt;0,Partenariato!I4,"")</f>
        <v/>
      </c>
      <c r="S73" s="232"/>
      <c r="T73" s="231" t="str">
        <f>IF(Partenariato!J4&lt;&gt;0,Partenariato!J4,"")</f>
        <v/>
      </c>
      <c r="U73" s="232"/>
      <c r="V73" s="231" t="str">
        <f>IF(Partenariato!K4&lt;&gt;0,Partenariato!K4,"")</f>
        <v/>
      </c>
      <c r="W73" s="232"/>
      <c r="X73" s="231" t="str">
        <f>IF(Partenariato!L4&lt;&gt;0,Partenariato!L4,"")</f>
        <v/>
      </c>
      <c r="Y73" s="232"/>
      <c r="Z73" s="231" t="str">
        <f>IF(Partenariato!M4&lt;&gt;0,Partenariato!M4,"")</f>
        <v/>
      </c>
      <c r="AA73" s="234"/>
      <c r="AB73" s="234"/>
      <c r="AC73" s="232"/>
      <c r="AD73" s="231" t="str">
        <f>IF(Partenariato!O4&lt;&gt;0,Partenariato!O4,"")</f>
        <v/>
      </c>
      <c r="AE73" s="232"/>
      <c r="AF73" s="231" t="str">
        <f>IF(Partenariato!P4&lt;&gt;0,Partenariato!P4,"")</f>
        <v/>
      </c>
      <c r="AG73" s="232"/>
      <c r="AH73" s="231" t="str">
        <f>IF(Partenariato!Q4&lt;&gt;0,Partenariato!Q4,"")</f>
        <v/>
      </c>
      <c r="AI73" s="232"/>
      <c r="AJ73" s="231" t="str">
        <f>IF(Partenariato!R4&lt;&gt;0,Partenariato!R4,"")</f>
        <v/>
      </c>
      <c r="AK73" s="232"/>
      <c r="AL73" s="231" t="str">
        <f>IF(Partenariato!S4&lt;&gt;0,Partenariato!S4,"")</f>
        <v/>
      </c>
      <c r="AM73" s="232"/>
      <c r="AN73" s="231" t="str">
        <f>IF(Partenariato!T4&lt;&gt;0,Partenariato!T4,"")</f>
        <v/>
      </c>
      <c r="AO73" s="232"/>
      <c r="AP73" s="231" t="str">
        <f>IF(Partenariato!U4&lt;&gt;0,Partenariato!U4,"")</f>
        <v/>
      </c>
      <c r="AQ73" s="232"/>
      <c r="AR73" s="231" t="str">
        <f>IF(Partenariato!V4&lt;&gt;0,Partenariato!V4,"")</f>
        <v/>
      </c>
      <c r="AS73" s="232"/>
      <c r="AT73" s="231" t="str">
        <f>IF(Partenariato!W4&lt;&gt;0,Partenariato!W4,"")</f>
        <v/>
      </c>
      <c r="AU73" s="232"/>
      <c r="AV73" s="231" t="str">
        <f>IF(Partenariato!X4&lt;&gt;0,Partenariato!X4,"")</f>
        <v/>
      </c>
      <c r="AW73" s="232"/>
      <c r="AX73" s="231" t="str">
        <f>IF(Partenariato!Y4&lt;&gt;0,Partenariato!Y4,"")</f>
        <v/>
      </c>
      <c r="AY73" s="232"/>
      <c r="AZ73" s="231" t="str">
        <f>IF(Partenariato!Z4&lt;&gt;0,Partenariato!Z4,"")</f>
        <v/>
      </c>
      <c r="BA73" s="232"/>
      <c r="BB73" s="231" t="str">
        <f>IF(Partenariato!AA4&lt;&gt;0,Partenariato!AA4,"")</f>
        <v/>
      </c>
      <c r="BC73" s="232"/>
      <c r="BD73" s="231" t="str">
        <f>IF(Partenariato!AB4&lt;&gt;0,Partenariato!AB4,"")</f>
        <v/>
      </c>
      <c r="BE73" s="232"/>
      <c r="BF73" s="231" t="str">
        <f>IF(Partenariato!AC4&lt;&gt;0,Partenariato!AC4,"")</f>
        <v/>
      </c>
      <c r="BG73" s="232"/>
      <c r="BH73" s="231" t="str">
        <f>IF(Partenariato!AD4&lt;&gt;0,Partenariato!AD4,"")</f>
        <v/>
      </c>
      <c r="BI73" s="232"/>
      <c r="BJ73" s="231" t="str">
        <f>IF(Partenariato!AE4&lt;&gt;0,Partenariato!AE4,"")</f>
        <v/>
      </c>
      <c r="BK73" s="232"/>
      <c r="BL73" s="231" t="str">
        <f>IF(Partenariato!AF4&lt;&gt;0,Partenariato!AF4,"")</f>
        <v/>
      </c>
      <c r="BM73" s="232"/>
      <c r="BN73" s="231" t="str">
        <f>IF(Partenariato!AG4&lt;&gt;0,Partenariato!AG4,"")</f>
        <v/>
      </c>
      <c r="BO73" s="232"/>
      <c r="BP73" s="231" t="str">
        <f>IF(Partenariato!AH4&lt;&gt;0,Partenariato!AH4,"")</f>
        <v/>
      </c>
      <c r="BQ73" s="232"/>
      <c r="BR73" s="231" t="str">
        <f>IF(Partenariato!AI4&lt;&gt;0,Partenariato!AI4,"")</f>
        <v/>
      </c>
      <c r="BS73" s="232"/>
      <c r="BT73" s="231" t="str">
        <f>IF(Partenariato!AJ4&lt;&gt;0,Partenariato!AJ4,"")</f>
        <v/>
      </c>
      <c r="BU73" s="232"/>
      <c r="BV73" s="231" t="str">
        <f>IF(Partenariato!AK4&lt;&gt;0,Partenariato!AK4,"")</f>
        <v/>
      </c>
      <c r="BW73" s="232"/>
      <c r="BX73" s="231" t="str">
        <f>IF(Partenariato!AL4&lt;&gt;0,Partenariato!AL4,"")</f>
        <v/>
      </c>
      <c r="BY73" s="232"/>
      <c r="BZ73" s="231" t="str">
        <f>IF(Partenariato!AM4&lt;&gt;0,Partenariato!AM4,"")</f>
        <v/>
      </c>
      <c r="CA73" s="232"/>
      <c r="CB73" s="231" t="str">
        <f>IF(Partenariato!AN4&lt;&gt;0,Partenariato!AN4,"")</f>
        <v/>
      </c>
      <c r="CC73" s="232"/>
      <c r="CD73" s="231" t="str">
        <f>IF(Partenariato!AO4&lt;&gt;0,Partenariato!AO4,"")</f>
        <v/>
      </c>
      <c r="CE73" s="232"/>
      <c r="CF73" s="231" t="str">
        <f>IF(Partenariato!AP4&lt;&gt;0,Partenariato!AP4,"")</f>
        <v/>
      </c>
      <c r="CG73" s="232"/>
      <c r="CH73" s="231" t="str">
        <f>IF(Partenariato!AQ4&lt;&gt;0,Partenariato!AQ4,"")</f>
        <v/>
      </c>
      <c r="CI73" s="232"/>
      <c r="CJ73" s="231" t="str">
        <f>IF(Partenariato!AR4&lt;&gt;0,Partenariato!AR4,"")</f>
        <v/>
      </c>
      <c r="CK73" s="232"/>
      <c r="CL73" s="231" t="str">
        <f>IF(Partenariato!AS4&lt;&gt;0,Partenariato!AS4,"")</f>
        <v/>
      </c>
      <c r="CM73" s="232"/>
      <c r="CN73" s="231" t="str">
        <f>IF(Partenariato!AT4&lt;&gt;0,Partenariato!AT4,"")</f>
        <v/>
      </c>
      <c r="CO73" s="232"/>
      <c r="CP73" s="231" t="str">
        <f>IF(Partenariato!AU4&lt;&gt;0,Partenariato!AU4,"")</f>
        <v/>
      </c>
      <c r="CQ73" s="232"/>
      <c r="CR73" s="231" t="str">
        <f>IF(Partenariato!AV4&lt;&gt;0,Partenariato!AV4,"")</f>
        <v/>
      </c>
      <c r="CS73" s="232"/>
      <c r="CT73" s="231" t="str">
        <f>IF(Partenariato!AW4&lt;&gt;0,Partenariato!AW4,"")</f>
        <v/>
      </c>
      <c r="CU73" s="232"/>
      <c r="CV73" s="231" t="str">
        <f>IF(Partenariato!AX4&lt;&gt;0,Partenariato!AX4,"")</f>
        <v/>
      </c>
      <c r="CW73" s="232"/>
      <c r="CX73" s="231" t="str">
        <f>IF(Partenariato!AY4&lt;&gt;0,Partenariato!AY4,"")</f>
        <v/>
      </c>
      <c r="CY73" s="232"/>
      <c r="CZ73" s="231" t="str">
        <f>IF(Partenariato!AZ4&lt;&gt;0,Partenariato!AZ4,"")</f>
        <v/>
      </c>
      <c r="DA73" s="232"/>
      <c r="DB73" s="22" t="str">
        <f>IF(Partenariato!BA4&lt;&gt;0,Partenariato!BA4,"")</f>
        <v/>
      </c>
    </row>
    <row r="74" spans="1:106" x14ac:dyDescent="0.2">
      <c r="A74" s="220"/>
      <c r="B74" s="87" t="s">
        <v>161</v>
      </c>
      <c r="C74" s="88" t="s">
        <v>184</v>
      </c>
      <c r="D74" s="87" t="s">
        <v>852</v>
      </c>
      <c r="E74" s="88" t="s">
        <v>184</v>
      </c>
      <c r="F74" s="87" t="s">
        <v>852</v>
      </c>
      <c r="G74" s="88" t="s">
        <v>184</v>
      </c>
      <c r="H74" s="87" t="s">
        <v>852</v>
      </c>
      <c r="I74" s="88" t="s">
        <v>184</v>
      </c>
      <c r="J74" s="87" t="s">
        <v>852</v>
      </c>
      <c r="K74" s="88" t="s">
        <v>184</v>
      </c>
      <c r="L74" s="87" t="s">
        <v>852</v>
      </c>
      <c r="M74" s="88" t="s">
        <v>184</v>
      </c>
      <c r="N74" s="87" t="s">
        <v>852</v>
      </c>
      <c r="O74" s="88" t="s">
        <v>184</v>
      </c>
      <c r="P74" s="87" t="s">
        <v>852</v>
      </c>
      <c r="Q74" s="88" t="s">
        <v>184</v>
      </c>
      <c r="R74" s="87" t="s">
        <v>852</v>
      </c>
      <c r="S74" s="88" t="s">
        <v>184</v>
      </c>
      <c r="T74" s="87" t="s">
        <v>852</v>
      </c>
      <c r="U74" s="88" t="s">
        <v>184</v>
      </c>
      <c r="V74" s="87" t="s">
        <v>852</v>
      </c>
      <c r="W74" s="88" t="s">
        <v>184</v>
      </c>
      <c r="X74" s="87" t="s">
        <v>852</v>
      </c>
      <c r="Y74" s="88" t="s">
        <v>184</v>
      </c>
      <c r="Z74" s="87" t="s">
        <v>852</v>
      </c>
      <c r="AA74" s="88" t="s">
        <v>184</v>
      </c>
      <c r="AB74" s="87" t="s">
        <v>852</v>
      </c>
      <c r="AC74" s="88" t="s">
        <v>184</v>
      </c>
      <c r="AD74" s="87" t="s">
        <v>852</v>
      </c>
      <c r="AE74" s="88" t="s">
        <v>184</v>
      </c>
      <c r="AF74" s="87" t="s">
        <v>852</v>
      </c>
      <c r="AG74" s="88" t="s">
        <v>184</v>
      </c>
      <c r="AH74" s="87" t="s">
        <v>852</v>
      </c>
      <c r="AI74" s="88" t="s">
        <v>184</v>
      </c>
      <c r="AJ74" s="87" t="s">
        <v>852</v>
      </c>
      <c r="AK74" s="88" t="s">
        <v>184</v>
      </c>
      <c r="AL74" s="87" t="s">
        <v>852</v>
      </c>
      <c r="AM74" s="88" t="s">
        <v>184</v>
      </c>
      <c r="AN74" s="87" t="s">
        <v>852</v>
      </c>
      <c r="AO74" s="88" t="s">
        <v>184</v>
      </c>
      <c r="AP74" s="87" t="s">
        <v>852</v>
      </c>
      <c r="AQ74" s="88" t="s">
        <v>184</v>
      </c>
      <c r="AR74" s="87" t="s">
        <v>852</v>
      </c>
      <c r="AS74" s="88" t="s">
        <v>184</v>
      </c>
      <c r="AT74" s="87" t="s">
        <v>852</v>
      </c>
      <c r="AU74" s="88" t="s">
        <v>184</v>
      </c>
      <c r="AV74" s="87" t="s">
        <v>852</v>
      </c>
      <c r="AW74" s="88" t="s">
        <v>184</v>
      </c>
      <c r="AX74" s="87" t="s">
        <v>852</v>
      </c>
      <c r="AY74" s="88" t="s">
        <v>184</v>
      </c>
      <c r="AZ74" s="87" t="s">
        <v>852</v>
      </c>
      <c r="BA74" s="88" t="s">
        <v>184</v>
      </c>
      <c r="BB74" s="87" t="s">
        <v>852</v>
      </c>
      <c r="BC74" s="88" t="s">
        <v>184</v>
      </c>
      <c r="BD74" s="87" t="s">
        <v>852</v>
      </c>
      <c r="BE74" s="88" t="s">
        <v>184</v>
      </c>
      <c r="BF74" s="87" t="s">
        <v>852</v>
      </c>
      <c r="BG74" s="88" t="s">
        <v>184</v>
      </c>
      <c r="BH74" s="87" t="s">
        <v>852</v>
      </c>
      <c r="BI74" s="88" t="s">
        <v>184</v>
      </c>
      <c r="BJ74" s="87" t="s">
        <v>852</v>
      </c>
      <c r="BK74" s="88" t="s">
        <v>184</v>
      </c>
      <c r="BL74" s="87" t="s">
        <v>852</v>
      </c>
      <c r="BM74" s="88" t="s">
        <v>184</v>
      </c>
      <c r="BN74" s="87" t="s">
        <v>852</v>
      </c>
      <c r="BO74" s="88" t="s">
        <v>184</v>
      </c>
      <c r="BP74" s="87" t="s">
        <v>852</v>
      </c>
      <c r="BQ74" s="88" t="s">
        <v>184</v>
      </c>
      <c r="BR74" s="87" t="s">
        <v>852</v>
      </c>
      <c r="BS74" s="88" t="s">
        <v>184</v>
      </c>
      <c r="BT74" s="87" t="s">
        <v>852</v>
      </c>
      <c r="BU74" s="88" t="s">
        <v>184</v>
      </c>
      <c r="BV74" s="87" t="s">
        <v>852</v>
      </c>
      <c r="BW74" s="88" t="s">
        <v>184</v>
      </c>
      <c r="BX74" s="87" t="s">
        <v>852</v>
      </c>
      <c r="BY74" s="88" t="s">
        <v>184</v>
      </c>
      <c r="BZ74" s="87" t="s">
        <v>852</v>
      </c>
      <c r="CA74" s="88" t="s">
        <v>184</v>
      </c>
      <c r="CB74" s="87" t="s">
        <v>852</v>
      </c>
      <c r="CC74" s="88" t="s">
        <v>184</v>
      </c>
      <c r="CD74" s="87" t="s">
        <v>852</v>
      </c>
      <c r="CE74" s="88" t="s">
        <v>184</v>
      </c>
      <c r="CF74" s="87" t="s">
        <v>852</v>
      </c>
      <c r="CG74" s="88" t="s">
        <v>184</v>
      </c>
      <c r="CH74" s="87" t="s">
        <v>852</v>
      </c>
      <c r="CI74" s="88" t="s">
        <v>184</v>
      </c>
      <c r="CJ74" s="87" t="s">
        <v>852</v>
      </c>
      <c r="CK74" s="88" t="s">
        <v>184</v>
      </c>
      <c r="CL74" s="87" t="s">
        <v>852</v>
      </c>
      <c r="CM74" s="88" t="s">
        <v>184</v>
      </c>
      <c r="CN74" s="87" t="s">
        <v>852</v>
      </c>
      <c r="CO74" s="88" t="s">
        <v>184</v>
      </c>
      <c r="CP74" s="87" t="s">
        <v>852</v>
      </c>
      <c r="CQ74" s="88" t="s">
        <v>184</v>
      </c>
      <c r="CR74" s="87" t="s">
        <v>852</v>
      </c>
      <c r="CS74" s="88" t="s">
        <v>184</v>
      </c>
      <c r="CT74" s="87" t="s">
        <v>852</v>
      </c>
      <c r="CU74" s="88" t="s">
        <v>184</v>
      </c>
      <c r="CV74" s="87" t="s">
        <v>852</v>
      </c>
      <c r="CW74" s="88" t="s">
        <v>184</v>
      </c>
      <c r="CX74" s="87" t="s">
        <v>852</v>
      </c>
      <c r="CY74" s="88" t="s">
        <v>184</v>
      </c>
      <c r="CZ74" s="87" t="s">
        <v>852</v>
      </c>
      <c r="DA74" s="88" t="s">
        <v>184</v>
      </c>
    </row>
    <row r="75" spans="1:106" x14ac:dyDescent="0.2">
      <c r="A75" s="89" t="s">
        <v>158</v>
      </c>
      <c r="B75" s="15">
        <f>D75+F75+H75+J75+L75+N75+P75+R75+T75+V75+X75+Z75+AB75+AD75+AF75+AH75+AJ75+AL75+AN75+AP75+AR75+AT75+AV75+AX75+AZ75+BB75+BD75+BF75+BH75+BJ75+BL75+BN75+BP75+BR75+BT75+BV75+BX75+BZ75+CB75+CD75+CF75+CH75+CJ75+CL75+CN75+CP75+CR75+CT75+CV75+CX75+CZ75</f>
        <v>0</v>
      </c>
      <c r="C75" s="92">
        <f t="shared" ref="C75:C82" si="2">IFERROR(B75/B$83,0)</f>
        <v>0</v>
      </c>
      <c r="D75" s="15">
        <f>SUM(Azioni!CU7:CU46)</f>
        <v>0</v>
      </c>
      <c r="E75" s="90">
        <f>IFERROR(D75/D$83,0)</f>
        <v>0</v>
      </c>
      <c r="F75" s="15">
        <f>SUM(Azioni!DD7:DD46)</f>
        <v>0</v>
      </c>
      <c r="G75" s="90">
        <f t="shared" ref="G75:G82" si="3">IFERROR(F75/F$83,0)</f>
        <v>0</v>
      </c>
      <c r="H75" s="15">
        <f>SUM(Azioni!DM7:DM46)</f>
        <v>0</v>
      </c>
      <c r="I75" s="90">
        <f t="shared" ref="I75:I80" si="4">IFERROR(H75/H$83,0)</f>
        <v>0</v>
      </c>
      <c r="J75" s="15">
        <f>SUM(Azioni!DV7:DV46)</f>
        <v>0</v>
      </c>
      <c r="K75" s="90">
        <f t="shared" ref="K75:K80" si="5">IFERROR(J75/J$83,0)</f>
        <v>0</v>
      </c>
      <c r="L75" s="15">
        <f>SUM(Azioni!EE7:EE46)</f>
        <v>0</v>
      </c>
      <c r="M75" s="90">
        <f t="shared" ref="M75:M80" si="6">IFERROR(L75/L$83,0)</f>
        <v>0</v>
      </c>
      <c r="N75" s="15">
        <f>SUM(Azioni!EN7:EN46)</f>
        <v>0</v>
      </c>
      <c r="O75" s="90">
        <f t="shared" ref="O75:O80" si="7">IFERROR(N75/N$83,0)</f>
        <v>0</v>
      </c>
      <c r="P75" s="15">
        <f>SUM(Azioni!EW7:EW46)</f>
        <v>0</v>
      </c>
      <c r="Q75" s="90">
        <f t="shared" ref="Q75:Q80" si="8">IFERROR(P75/P$83,0)</f>
        <v>0</v>
      </c>
      <c r="R75" s="15">
        <f>SUM(Azioni!FF7:FF46)</f>
        <v>0</v>
      </c>
      <c r="S75" s="90">
        <f t="shared" ref="S75:S80" si="9">IFERROR(R75/R$83,0)</f>
        <v>0</v>
      </c>
      <c r="T75" s="15">
        <f>SUM(Azioni!FO7:FO46)</f>
        <v>0</v>
      </c>
      <c r="U75" s="90">
        <f t="shared" ref="U75:U80" si="10">IFERROR(T75/T$83,0)</f>
        <v>0</v>
      </c>
      <c r="V75" s="15">
        <f>SUM(Azioni!FX7:FX46)</f>
        <v>0</v>
      </c>
      <c r="W75" s="90">
        <f t="shared" ref="W75:W80" si="11">IFERROR(V75/V$83,0)</f>
        <v>0</v>
      </c>
      <c r="X75" s="15">
        <f>SUM(Azioni!GG7:GG46)</f>
        <v>0</v>
      </c>
      <c r="Y75" s="90">
        <f t="shared" ref="Y75:Y80" si="12">IFERROR(X75/X$83,0)</f>
        <v>0</v>
      </c>
      <c r="Z75" s="15">
        <f>SUM(Azioni!GP7:GP46)</f>
        <v>0</v>
      </c>
      <c r="AA75" s="90">
        <f t="shared" ref="AA75:AA80" si="13">IFERROR(Z75/Z$83,0)</f>
        <v>0</v>
      </c>
      <c r="AB75" s="15">
        <f>SUM(Azioni!GY7:GY46)</f>
        <v>0</v>
      </c>
      <c r="AC75" s="90">
        <f t="shared" ref="AC75:AC80" si="14">IFERROR(AB75/AB$83,0)</f>
        <v>0</v>
      </c>
      <c r="AD75" s="15">
        <f>SUM(Azioni!HH7:HH46)</f>
        <v>0</v>
      </c>
      <c r="AE75" s="90">
        <f t="shared" ref="AE75:AE80" si="15">IFERROR(AD75/AD$83,0)</f>
        <v>0</v>
      </c>
      <c r="AF75" s="15">
        <f>SUM(Azioni!HQ7:HQ46)</f>
        <v>0</v>
      </c>
      <c r="AG75" s="90">
        <f t="shared" ref="AG75:AG80" si="16">IFERROR(AF75/AF$83,0)</f>
        <v>0</v>
      </c>
      <c r="AH75" s="15">
        <f>SUM(Azioni!HZ7:HZ46)</f>
        <v>0</v>
      </c>
      <c r="AI75" s="90">
        <f t="shared" ref="AI75:AI80" si="17">IFERROR(AH75/AH$83,0)</f>
        <v>0</v>
      </c>
      <c r="AJ75" s="15">
        <f>SUM(Azioni!II7:II46)</f>
        <v>0</v>
      </c>
      <c r="AK75" s="90">
        <f t="shared" ref="AK75:AK80" si="18">IFERROR(AJ75/AJ$83,0)</f>
        <v>0</v>
      </c>
      <c r="AL75" s="15">
        <f>SUM(Azioni!IR7:IR46)</f>
        <v>0</v>
      </c>
      <c r="AM75" s="90">
        <f t="shared" ref="AM75:AM80" si="19">IFERROR(AL75/AL$83,0)</f>
        <v>0</v>
      </c>
      <c r="AN75" s="15">
        <f>SUM(Azioni!JA7:JA46)</f>
        <v>0</v>
      </c>
      <c r="AO75" s="90">
        <f t="shared" ref="AO75:AO80" si="20">IFERROR(AN75/AN$83,0)</f>
        <v>0</v>
      </c>
      <c r="AP75" s="15">
        <f>SUM(Azioni!JJ7:JJ46)</f>
        <v>0</v>
      </c>
      <c r="AQ75" s="90">
        <f t="shared" ref="AQ75:AQ80" si="21">IFERROR(AP75/AP$83,0)</f>
        <v>0</v>
      </c>
      <c r="AR75" s="15">
        <f>SUM(Azioni!JS7:JS46)</f>
        <v>0</v>
      </c>
      <c r="AS75" s="90">
        <f t="shared" ref="AS75:AS80" si="22">IFERROR(AR75/AR$83,0)</f>
        <v>0</v>
      </c>
      <c r="AT75" s="15">
        <f>SUM(Azioni!KB7:KB46)</f>
        <v>0</v>
      </c>
      <c r="AU75" s="90">
        <f t="shared" ref="AU75:AU82" si="23">IFERROR(AT75/AT$83,0)</f>
        <v>0</v>
      </c>
      <c r="AV75" s="15">
        <f>SUM(Azioni!KK7:KK46)</f>
        <v>0</v>
      </c>
      <c r="AW75" s="90">
        <f t="shared" ref="AW75:AW82" si="24">IFERROR(AV75/AV$83,0)</f>
        <v>0</v>
      </c>
      <c r="AX75" s="15">
        <f>SUM(Azioni!KT7:KT46)</f>
        <v>0</v>
      </c>
      <c r="AY75" s="90">
        <f t="shared" ref="AY75:AY82" si="25">IFERROR(AX75/AX$83,0)</f>
        <v>0</v>
      </c>
      <c r="AZ75" s="15">
        <f>SUM(Azioni!LC7:LC46)</f>
        <v>0</v>
      </c>
      <c r="BA75" s="90">
        <f t="shared" ref="BA75:BA82" si="26">IFERROR(AZ75/AZ$83,0)</f>
        <v>0</v>
      </c>
      <c r="BB75" s="15">
        <f>SUM(Azioni!LL7:LL46)</f>
        <v>0</v>
      </c>
      <c r="BC75" s="90">
        <f t="shared" ref="BC75:BC82" si="27">IFERROR(BB75/BB$83,0)</f>
        <v>0</v>
      </c>
      <c r="BD75" s="15">
        <f>SUM(Azioni!LU7:LU46)</f>
        <v>0</v>
      </c>
      <c r="BE75" s="90">
        <f t="shared" ref="BE75:BE82" si="28">IFERROR(BD75/BD$83,0)</f>
        <v>0</v>
      </c>
      <c r="BF75" s="15">
        <f>SUM(Azioni!MD7:MD46)</f>
        <v>0</v>
      </c>
      <c r="BG75" s="90">
        <f t="shared" ref="BG75:BG82" si="29">IFERROR(BF75/BF$83,0)</f>
        <v>0</v>
      </c>
      <c r="BH75" s="15">
        <f>SUM(Azioni!MM7:MM46)</f>
        <v>0</v>
      </c>
      <c r="BI75" s="90">
        <f t="shared" ref="BI75:BI82" si="30">IFERROR(BH75/BH$83,0)</f>
        <v>0</v>
      </c>
      <c r="BJ75" s="15">
        <f>SUM(Azioni!MV7:MV46)</f>
        <v>0</v>
      </c>
      <c r="BK75" s="90">
        <f t="shared" ref="BK75:BK82" si="31">IFERROR(BJ75/BJ$83,0)</f>
        <v>0</v>
      </c>
      <c r="BL75" s="15">
        <f>SUM(Azioni!NE7:NE46)</f>
        <v>0</v>
      </c>
      <c r="BM75" s="90">
        <f t="shared" ref="BM75:BM82" si="32">IFERROR(BL75/BL$83,0)</f>
        <v>0</v>
      </c>
      <c r="BN75" s="15">
        <f>SUM(Azioni!NN7:NN46)</f>
        <v>0</v>
      </c>
      <c r="BO75" s="90">
        <f t="shared" ref="BO75:BO81" si="33">IFERROR(BN75/BN$83,0)</f>
        <v>0</v>
      </c>
      <c r="BP75" s="15">
        <f>SUM(Azioni!NW7:NW46)</f>
        <v>0</v>
      </c>
      <c r="BQ75" s="90">
        <f t="shared" ref="BQ75:BQ82" si="34">IFERROR(BP75/BP$83,0)</f>
        <v>0</v>
      </c>
      <c r="BR75" s="15">
        <f>SUM(Azioni!OF7:OF46)</f>
        <v>0</v>
      </c>
      <c r="BS75" s="90">
        <f t="shared" ref="BS75:BS82" si="35">IFERROR(BR75/BR$83,0)</f>
        <v>0</v>
      </c>
      <c r="BT75" s="15">
        <f>SUM(Azioni!OO7:OO46)</f>
        <v>0</v>
      </c>
      <c r="BU75" s="90">
        <f t="shared" ref="BU75:BU82" si="36">IFERROR(BT75/BT$83,0)</f>
        <v>0</v>
      </c>
      <c r="BV75" s="15">
        <f>SUM(Azioni!OX7:OX46)</f>
        <v>0</v>
      </c>
      <c r="BW75" s="90">
        <f t="shared" ref="BW75:BW82" si="37">IFERROR(BV75/BV$83,0)</f>
        <v>0</v>
      </c>
      <c r="BX75" s="15">
        <f>SUM(Azioni!PG7:PG46)</f>
        <v>0</v>
      </c>
      <c r="BY75" s="90">
        <f t="shared" ref="BY75:BY82" si="38">IFERROR(BX75/BX$83,0)</f>
        <v>0</v>
      </c>
      <c r="BZ75" s="15">
        <f>SUM(Azioni!PP7:PP46)</f>
        <v>0</v>
      </c>
      <c r="CA75" s="90">
        <f t="shared" ref="CA75:CA82" si="39">IFERROR(BZ75/BZ$83,0)</f>
        <v>0</v>
      </c>
      <c r="CB75" s="15">
        <f>SUM(Azioni!PY7:PY46)</f>
        <v>0</v>
      </c>
      <c r="CC75" s="90">
        <f t="shared" ref="CC75:CC82" si="40">IFERROR(CB75/CB$83,0)</f>
        <v>0</v>
      </c>
      <c r="CD75" s="15">
        <f>SUM(Azioni!QH7:QH46)</f>
        <v>0</v>
      </c>
      <c r="CE75" s="90">
        <f t="shared" ref="CE75:CE82" si="41">IFERROR(CD75/CD$83,0)</f>
        <v>0</v>
      </c>
      <c r="CF75" s="15">
        <f>SUM(Azioni!QQ7:QQ46)</f>
        <v>0</v>
      </c>
      <c r="CG75" s="90">
        <f t="shared" ref="CG75:CG82" si="42">IFERROR(CF75/CF$83,0)</f>
        <v>0</v>
      </c>
      <c r="CH75" s="15">
        <f>SUM(Azioni!QZ7:QZ46)</f>
        <v>0</v>
      </c>
      <c r="CI75" s="90">
        <f t="shared" ref="CI75:CI82" si="43">IFERROR(CH75/CH$83,0)</f>
        <v>0</v>
      </c>
      <c r="CJ75" s="15">
        <f>SUM(Azioni!RI7:RI46)</f>
        <v>0</v>
      </c>
      <c r="CK75" s="90">
        <f t="shared" ref="CK75:CK82" si="44">IFERROR(CJ75/CJ$83,0)</f>
        <v>0</v>
      </c>
      <c r="CL75" s="15">
        <f>SUM(Azioni!RR7:RR46)</f>
        <v>0</v>
      </c>
      <c r="CM75" s="90">
        <f t="shared" ref="CM75:CM82" si="45">IFERROR(CL75/CL$83,0)</f>
        <v>0</v>
      </c>
      <c r="CN75" s="15">
        <f>SUM(Azioni!SA7:SA46)</f>
        <v>0</v>
      </c>
      <c r="CO75" s="90">
        <f t="shared" ref="CO75:CO82" si="46">IFERROR(CN75/CN$83,0)</f>
        <v>0</v>
      </c>
      <c r="CP75" s="15">
        <f>SUM(Azioni!SJ7:SJ46)</f>
        <v>0</v>
      </c>
      <c r="CQ75" s="90">
        <f t="shared" ref="CQ75:CQ82" si="47">IFERROR(CP75/CP$83,0)</f>
        <v>0</v>
      </c>
      <c r="CR75" s="15">
        <f>SUM(Azioni!SS7:SS46)</f>
        <v>0</v>
      </c>
      <c r="CS75" s="90">
        <f t="shared" ref="CS75:CS82" si="48">IFERROR(CR75/CR$83,0)</f>
        <v>0</v>
      </c>
      <c r="CT75" s="15">
        <f>SUM(Azioni!TB7:TB46)</f>
        <v>0</v>
      </c>
      <c r="CU75" s="90">
        <f t="shared" ref="CU75:CU82" si="49">IFERROR(CT75/CT$83,0)</f>
        <v>0</v>
      </c>
      <c r="CV75" s="15">
        <f>SUM(Azioni!TK7:TK46)</f>
        <v>0</v>
      </c>
      <c r="CW75" s="90">
        <f t="shared" ref="CW75:CW82" si="50">IFERROR(CV75/CV$83,0)</f>
        <v>0</v>
      </c>
      <c r="CX75" s="15">
        <f>SUM(Azioni!TT7:TT46)</f>
        <v>0</v>
      </c>
      <c r="CY75" s="90">
        <f t="shared" ref="CY75:CY82" si="51">IFERROR(CX75/CX$83,0)</f>
        <v>0</v>
      </c>
      <c r="CZ75" s="15">
        <f>SUM(Azioni!UC7:UC46)</f>
        <v>0</v>
      </c>
      <c r="DA75" s="90">
        <f t="shared" ref="DA75:DA82" si="52">IFERROR(CZ75/CZ$83,0)</f>
        <v>0</v>
      </c>
    </row>
    <row r="76" spans="1:106" x14ac:dyDescent="0.2">
      <c r="A76" s="89" t="s">
        <v>484</v>
      </c>
      <c r="B76" s="15">
        <f t="shared" ref="B76:B82" si="53">D76+F76+H76+J76+L76+N76+P76+R76+T76+V76+X76+Z76+AB76+AD76+AF76+AH76+AJ76+AL76+AN76+AP76+AR76+AT76+AV76+AX76+AZ76+BB76+BD76+BF76+BH76+BJ76+BL76+BN76+BP76+BR76+BT76+BV76+BX76+BZ76+CB76+CD76+CF76+CH76+CJ76+CL76+CN76+CP76+CR76+CT76+CV76+CX76+CZ76</f>
        <v>0</v>
      </c>
      <c r="C76" s="92">
        <f t="shared" si="2"/>
        <v>0</v>
      </c>
      <c r="D76" s="15">
        <f>SUM(Azioni!CV7:CV46)</f>
        <v>0</v>
      </c>
      <c r="E76" s="90">
        <f t="shared" ref="E76:E82" si="54">IFERROR(D76/D$83,0)</f>
        <v>0</v>
      </c>
      <c r="F76" s="15">
        <f>SUM(Azioni!DE7:DE46)</f>
        <v>0</v>
      </c>
      <c r="G76" s="90">
        <f t="shared" si="3"/>
        <v>0</v>
      </c>
      <c r="H76" s="15">
        <f>SUM(Azioni!DN7:DN46)</f>
        <v>0</v>
      </c>
      <c r="I76" s="90">
        <f t="shared" si="4"/>
        <v>0</v>
      </c>
      <c r="J76" s="15">
        <f>SUM(Azioni!DW7:DW46)</f>
        <v>0</v>
      </c>
      <c r="K76" s="90">
        <f t="shared" si="5"/>
        <v>0</v>
      </c>
      <c r="L76" s="15">
        <f>SUM(Azioni!EF7:EF46)</f>
        <v>0</v>
      </c>
      <c r="M76" s="90">
        <f t="shared" si="6"/>
        <v>0</v>
      </c>
      <c r="N76" s="15">
        <f>SUM(Azioni!EO7:EO46)</f>
        <v>0</v>
      </c>
      <c r="O76" s="90">
        <f t="shared" si="7"/>
        <v>0</v>
      </c>
      <c r="P76" s="15">
        <f>SUM(Azioni!EX7:EX46)</f>
        <v>0</v>
      </c>
      <c r="Q76" s="90">
        <f t="shared" si="8"/>
        <v>0</v>
      </c>
      <c r="R76" s="15">
        <f>SUM(Azioni!FG7:FG46)</f>
        <v>0</v>
      </c>
      <c r="S76" s="90">
        <f t="shared" si="9"/>
        <v>0</v>
      </c>
      <c r="T76" s="15">
        <f>SUM(Azioni!FP7:FP46)</f>
        <v>0</v>
      </c>
      <c r="U76" s="90">
        <f t="shared" si="10"/>
        <v>0</v>
      </c>
      <c r="V76" s="15">
        <f>SUM(Azioni!FY7:FY46)</f>
        <v>0</v>
      </c>
      <c r="W76" s="90">
        <f t="shared" si="11"/>
        <v>0</v>
      </c>
      <c r="X76" s="15">
        <f>SUM(Azioni!GH7:GH46)</f>
        <v>0</v>
      </c>
      <c r="Y76" s="90">
        <f t="shared" si="12"/>
        <v>0</v>
      </c>
      <c r="Z76" s="15">
        <f>SUM(Azioni!GQ7:GQ46)</f>
        <v>0</v>
      </c>
      <c r="AA76" s="90">
        <f t="shared" si="13"/>
        <v>0</v>
      </c>
      <c r="AB76" s="15">
        <f>SUM(Azioni!GZ7:GZ46)</f>
        <v>0</v>
      </c>
      <c r="AC76" s="90">
        <f t="shared" si="14"/>
        <v>0</v>
      </c>
      <c r="AD76" s="15">
        <f>SUM(Azioni!HI7:HI46)</f>
        <v>0</v>
      </c>
      <c r="AE76" s="90">
        <f t="shared" si="15"/>
        <v>0</v>
      </c>
      <c r="AF76" s="15">
        <f>SUM(Azioni!HR7:HR46)</f>
        <v>0</v>
      </c>
      <c r="AG76" s="90">
        <f t="shared" si="16"/>
        <v>0</v>
      </c>
      <c r="AH76" s="15">
        <f>SUM(Azioni!IA7:IA46)</f>
        <v>0</v>
      </c>
      <c r="AI76" s="90">
        <f t="shared" si="17"/>
        <v>0</v>
      </c>
      <c r="AJ76" s="15">
        <f>SUM(Azioni!IJ7:IJ46)</f>
        <v>0</v>
      </c>
      <c r="AK76" s="90">
        <f t="shared" si="18"/>
        <v>0</v>
      </c>
      <c r="AL76" s="15">
        <f>SUM(Azioni!IS7:IS46)</f>
        <v>0</v>
      </c>
      <c r="AM76" s="90">
        <f t="shared" si="19"/>
        <v>0</v>
      </c>
      <c r="AN76" s="15">
        <f>SUM(Azioni!JB7:JB46)</f>
        <v>0</v>
      </c>
      <c r="AO76" s="90">
        <f t="shared" si="20"/>
        <v>0</v>
      </c>
      <c r="AP76" s="15">
        <f>SUM(Azioni!JK7:JK46)</f>
        <v>0</v>
      </c>
      <c r="AQ76" s="90">
        <f t="shared" si="21"/>
        <v>0</v>
      </c>
      <c r="AR76" s="15">
        <f>SUM(Azioni!JT7:JT46)</f>
        <v>0</v>
      </c>
      <c r="AS76" s="90">
        <f t="shared" si="22"/>
        <v>0</v>
      </c>
      <c r="AT76" s="15">
        <f>SUM(Azioni!KC7:KC46)</f>
        <v>0</v>
      </c>
      <c r="AU76" s="90">
        <f t="shared" si="23"/>
        <v>0</v>
      </c>
      <c r="AV76" s="15">
        <f>SUM(Azioni!KL7:KL46)</f>
        <v>0</v>
      </c>
      <c r="AW76" s="90">
        <f t="shared" si="24"/>
        <v>0</v>
      </c>
      <c r="AX76" s="15">
        <f>SUM(Azioni!KU7:KU46)</f>
        <v>0</v>
      </c>
      <c r="AY76" s="90">
        <f t="shared" si="25"/>
        <v>0</v>
      </c>
      <c r="AZ76" s="15">
        <f>SUM(Azioni!LD7:LD46)</f>
        <v>0</v>
      </c>
      <c r="BA76" s="90">
        <f t="shared" si="26"/>
        <v>0</v>
      </c>
      <c r="BB76" s="15">
        <f>SUM(Azioni!LM7:LM46)</f>
        <v>0</v>
      </c>
      <c r="BC76" s="90">
        <f t="shared" si="27"/>
        <v>0</v>
      </c>
      <c r="BD76" s="15">
        <f>SUM(Azioni!LV7:LV46)</f>
        <v>0</v>
      </c>
      <c r="BE76" s="90">
        <f t="shared" si="28"/>
        <v>0</v>
      </c>
      <c r="BF76" s="15">
        <f>SUM(Azioni!ME7:ME46)</f>
        <v>0</v>
      </c>
      <c r="BG76" s="90">
        <f t="shared" si="29"/>
        <v>0</v>
      </c>
      <c r="BH76" s="15">
        <f>SUM(Azioni!MN7:MN46)</f>
        <v>0</v>
      </c>
      <c r="BI76" s="90">
        <f t="shared" si="30"/>
        <v>0</v>
      </c>
      <c r="BJ76" s="15">
        <f>SUM(Azioni!MW7:MW46)</f>
        <v>0</v>
      </c>
      <c r="BK76" s="90">
        <f t="shared" si="31"/>
        <v>0</v>
      </c>
      <c r="BL76" s="15">
        <f>SUM(Azioni!NF7:NF46)</f>
        <v>0</v>
      </c>
      <c r="BM76" s="90">
        <f t="shared" si="32"/>
        <v>0</v>
      </c>
      <c r="BN76" s="15">
        <f>SUM(Azioni!NO7:NO46)</f>
        <v>0</v>
      </c>
      <c r="BO76" s="90">
        <f t="shared" si="33"/>
        <v>0</v>
      </c>
      <c r="BP76" s="15">
        <f>SUM(Azioni!NX7:NX46)</f>
        <v>0</v>
      </c>
      <c r="BQ76" s="90">
        <f t="shared" si="34"/>
        <v>0</v>
      </c>
      <c r="BR76" s="15">
        <f>SUM(Azioni!OG7:OG46)</f>
        <v>0</v>
      </c>
      <c r="BS76" s="90">
        <f t="shared" si="35"/>
        <v>0</v>
      </c>
      <c r="BT76" s="15">
        <f>SUM(Azioni!OP7:OP46)</f>
        <v>0</v>
      </c>
      <c r="BU76" s="90">
        <f t="shared" si="36"/>
        <v>0</v>
      </c>
      <c r="BV76" s="15">
        <f>SUM(Azioni!OY7:OY46)</f>
        <v>0</v>
      </c>
      <c r="BW76" s="90">
        <f t="shared" si="37"/>
        <v>0</v>
      </c>
      <c r="BX76" s="15">
        <f>SUM(Azioni!PH7:PH46)</f>
        <v>0</v>
      </c>
      <c r="BY76" s="90">
        <f t="shared" si="38"/>
        <v>0</v>
      </c>
      <c r="BZ76" s="15">
        <f>SUM(Azioni!PQ7:PQ46)</f>
        <v>0</v>
      </c>
      <c r="CA76" s="90">
        <f t="shared" si="39"/>
        <v>0</v>
      </c>
      <c r="CB76" s="15">
        <f>SUM(Azioni!PZ7:PZ46)</f>
        <v>0</v>
      </c>
      <c r="CC76" s="90">
        <f t="shared" si="40"/>
        <v>0</v>
      </c>
      <c r="CD76" s="15">
        <f>SUM(Azioni!QI7:QI46)</f>
        <v>0</v>
      </c>
      <c r="CE76" s="90">
        <f t="shared" si="41"/>
        <v>0</v>
      </c>
      <c r="CF76" s="15">
        <f>SUM(Azioni!QR7:QR46)</f>
        <v>0</v>
      </c>
      <c r="CG76" s="90">
        <f t="shared" si="42"/>
        <v>0</v>
      </c>
      <c r="CH76" s="15">
        <f>SUM(Azioni!RA7:RA46)</f>
        <v>0</v>
      </c>
      <c r="CI76" s="90">
        <f t="shared" si="43"/>
        <v>0</v>
      </c>
      <c r="CJ76" s="15">
        <f>SUM(Azioni!RJ7:RJ46)</f>
        <v>0</v>
      </c>
      <c r="CK76" s="90">
        <f t="shared" si="44"/>
        <v>0</v>
      </c>
      <c r="CL76" s="15">
        <f>SUM(Azioni!RS7:RS46)</f>
        <v>0</v>
      </c>
      <c r="CM76" s="90">
        <f t="shared" si="45"/>
        <v>0</v>
      </c>
      <c r="CN76" s="15">
        <f>SUM(Azioni!SB7:SB46)</f>
        <v>0</v>
      </c>
      <c r="CO76" s="90">
        <f t="shared" si="46"/>
        <v>0</v>
      </c>
      <c r="CP76" s="15">
        <f>SUM(Azioni!SK7:SK46)</f>
        <v>0</v>
      </c>
      <c r="CQ76" s="90">
        <f t="shared" si="47"/>
        <v>0</v>
      </c>
      <c r="CR76" s="15">
        <f>SUM(Azioni!ST7:ST46)</f>
        <v>0</v>
      </c>
      <c r="CS76" s="90">
        <f t="shared" si="48"/>
        <v>0</v>
      </c>
      <c r="CT76" s="15">
        <f>SUM(Azioni!TC7:TC46)</f>
        <v>0</v>
      </c>
      <c r="CU76" s="90">
        <f t="shared" si="49"/>
        <v>0</v>
      </c>
      <c r="CV76" s="15">
        <f>SUM(Azioni!TL7:TL46)</f>
        <v>0</v>
      </c>
      <c r="CW76" s="90">
        <f t="shared" si="50"/>
        <v>0</v>
      </c>
      <c r="CX76" s="15">
        <f>SUM(Azioni!TU7:TU46)</f>
        <v>0</v>
      </c>
      <c r="CY76" s="90">
        <f t="shared" si="51"/>
        <v>0</v>
      </c>
      <c r="CZ76" s="15">
        <f>SUM(Azioni!UD7:UD46)</f>
        <v>0</v>
      </c>
      <c r="DA76" s="90">
        <f t="shared" si="52"/>
        <v>0</v>
      </c>
    </row>
    <row r="77" spans="1:106" x14ac:dyDescent="0.2">
      <c r="A77" s="89" t="s">
        <v>482</v>
      </c>
      <c r="B77" s="15">
        <f t="shared" si="53"/>
        <v>0</v>
      </c>
      <c r="C77" s="92">
        <f t="shared" si="2"/>
        <v>0</v>
      </c>
      <c r="D77" s="15">
        <f>SUM(Azioni!CW7:CW46)</f>
        <v>0</v>
      </c>
      <c r="E77" s="90">
        <f t="shared" si="54"/>
        <v>0</v>
      </c>
      <c r="F77" s="15">
        <f>SUM(Azioni!DF7:DF46)</f>
        <v>0</v>
      </c>
      <c r="G77" s="90">
        <f t="shared" si="3"/>
        <v>0</v>
      </c>
      <c r="H77" s="15">
        <f>SUM(Azioni!DO7:DO46)</f>
        <v>0</v>
      </c>
      <c r="I77" s="90">
        <f t="shared" si="4"/>
        <v>0</v>
      </c>
      <c r="J77" s="15">
        <f>SUM(Azioni!DX7:DX46)</f>
        <v>0</v>
      </c>
      <c r="K77" s="90">
        <f t="shared" si="5"/>
        <v>0</v>
      </c>
      <c r="L77" s="15">
        <f>SUM(Azioni!EG7:EG46)</f>
        <v>0</v>
      </c>
      <c r="M77" s="90">
        <f t="shared" si="6"/>
        <v>0</v>
      </c>
      <c r="N77" s="15">
        <f>SUM(Azioni!EP7:EP46)</f>
        <v>0</v>
      </c>
      <c r="O77" s="90">
        <f t="shared" si="7"/>
        <v>0</v>
      </c>
      <c r="P77" s="15">
        <f>SUM(Azioni!EY7:EY46)</f>
        <v>0</v>
      </c>
      <c r="Q77" s="90">
        <f t="shared" si="8"/>
        <v>0</v>
      </c>
      <c r="R77" s="15">
        <f>SUM(Azioni!FH7:FH46)</f>
        <v>0</v>
      </c>
      <c r="S77" s="90">
        <f t="shared" si="9"/>
        <v>0</v>
      </c>
      <c r="T77" s="15">
        <f>SUM(Azioni!FQ7:FQ46)</f>
        <v>0</v>
      </c>
      <c r="U77" s="90">
        <f t="shared" si="10"/>
        <v>0</v>
      </c>
      <c r="V77" s="15">
        <f>SUM(Azioni!FZ7:FZ46)</f>
        <v>0</v>
      </c>
      <c r="W77" s="90">
        <f t="shared" si="11"/>
        <v>0</v>
      </c>
      <c r="X77" s="15">
        <f>SUM(Azioni!GI7:GI46)</f>
        <v>0</v>
      </c>
      <c r="Y77" s="90">
        <f t="shared" si="12"/>
        <v>0</v>
      </c>
      <c r="Z77" s="15">
        <f>SUM(Azioni!GR7:GR46)</f>
        <v>0</v>
      </c>
      <c r="AA77" s="90">
        <f t="shared" si="13"/>
        <v>0</v>
      </c>
      <c r="AB77" s="15">
        <f>SUM(Azioni!HA7:HA46)</f>
        <v>0</v>
      </c>
      <c r="AC77" s="90">
        <f t="shared" si="14"/>
        <v>0</v>
      </c>
      <c r="AD77" s="15">
        <f>SUM(Azioni!HJ7:HJ46)</f>
        <v>0</v>
      </c>
      <c r="AE77" s="90">
        <f t="shared" si="15"/>
        <v>0</v>
      </c>
      <c r="AF77" s="15">
        <f>SUM(Azioni!HS7:HS46)</f>
        <v>0</v>
      </c>
      <c r="AG77" s="90">
        <f t="shared" si="16"/>
        <v>0</v>
      </c>
      <c r="AH77" s="15">
        <f>SUM(Azioni!IB7:IB46)</f>
        <v>0</v>
      </c>
      <c r="AI77" s="90">
        <f t="shared" si="17"/>
        <v>0</v>
      </c>
      <c r="AJ77" s="15">
        <f>SUM(Azioni!IK7:IK46)</f>
        <v>0</v>
      </c>
      <c r="AK77" s="90">
        <f t="shared" si="18"/>
        <v>0</v>
      </c>
      <c r="AL77" s="15">
        <f>SUM(Azioni!IT7:IT46)</f>
        <v>0</v>
      </c>
      <c r="AM77" s="90">
        <f t="shared" si="19"/>
        <v>0</v>
      </c>
      <c r="AN77" s="15">
        <f>SUM(Azioni!JC7:JC46)</f>
        <v>0</v>
      </c>
      <c r="AO77" s="90">
        <f t="shared" si="20"/>
        <v>0</v>
      </c>
      <c r="AP77" s="15">
        <f>SUM(Azioni!JL7:JL46)</f>
        <v>0</v>
      </c>
      <c r="AQ77" s="90">
        <f t="shared" si="21"/>
        <v>0</v>
      </c>
      <c r="AR77" s="15">
        <f>SUM(Azioni!JU7:JU46)</f>
        <v>0</v>
      </c>
      <c r="AS77" s="90">
        <f t="shared" si="22"/>
        <v>0</v>
      </c>
      <c r="AT77" s="15">
        <f>SUM(Azioni!KD7:KD46)</f>
        <v>0</v>
      </c>
      <c r="AU77" s="90">
        <f t="shared" si="23"/>
        <v>0</v>
      </c>
      <c r="AV77" s="15">
        <f>SUM(Azioni!KM7:KM46)</f>
        <v>0</v>
      </c>
      <c r="AW77" s="90">
        <f t="shared" si="24"/>
        <v>0</v>
      </c>
      <c r="AX77" s="15">
        <f>SUM(Azioni!KV7:KV46)</f>
        <v>0</v>
      </c>
      <c r="AY77" s="90">
        <f t="shared" si="25"/>
        <v>0</v>
      </c>
      <c r="AZ77" s="15">
        <f>SUM(Azioni!LE7:LE46)</f>
        <v>0</v>
      </c>
      <c r="BA77" s="90">
        <f t="shared" si="26"/>
        <v>0</v>
      </c>
      <c r="BB77" s="15">
        <f>SUM(Azioni!LN7:LN46)</f>
        <v>0</v>
      </c>
      <c r="BC77" s="90">
        <f t="shared" si="27"/>
        <v>0</v>
      </c>
      <c r="BD77" s="15">
        <f>SUM(Azioni!LW7:LW46)</f>
        <v>0</v>
      </c>
      <c r="BE77" s="90">
        <f t="shared" si="28"/>
        <v>0</v>
      </c>
      <c r="BF77" s="15">
        <f>SUM(Azioni!MF7:MF46)</f>
        <v>0</v>
      </c>
      <c r="BG77" s="90">
        <f t="shared" si="29"/>
        <v>0</v>
      </c>
      <c r="BH77" s="15">
        <f>SUM(Azioni!MO7:MO46)</f>
        <v>0</v>
      </c>
      <c r="BI77" s="90">
        <f t="shared" si="30"/>
        <v>0</v>
      </c>
      <c r="BJ77" s="15">
        <f>SUM(Azioni!MX7:MX46)</f>
        <v>0</v>
      </c>
      <c r="BK77" s="90">
        <f t="shared" si="31"/>
        <v>0</v>
      </c>
      <c r="BL77" s="15">
        <f>SUM(Azioni!NG7:NG46)</f>
        <v>0</v>
      </c>
      <c r="BM77" s="90">
        <f t="shared" si="32"/>
        <v>0</v>
      </c>
      <c r="BN77" s="15">
        <f>SUM(Azioni!NP7:NP46)</f>
        <v>0</v>
      </c>
      <c r="BO77" s="90">
        <f t="shared" si="33"/>
        <v>0</v>
      </c>
      <c r="BP77" s="15">
        <f>SUM(Azioni!NY7:NY46)</f>
        <v>0</v>
      </c>
      <c r="BQ77" s="90">
        <f t="shared" si="34"/>
        <v>0</v>
      </c>
      <c r="BR77" s="15">
        <f>SUM(Azioni!OH7:OH46)</f>
        <v>0</v>
      </c>
      <c r="BS77" s="90">
        <f t="shared" si="35"/>
        <v>0</v>
      </c>
      <c r="BT77" s="15">
        <f>SUM(Azioni!OQ7:OQ46)</f>
        <v>0</v>
      </c>
      <c r="BU77" s="90">
        <f t="shared" si="36"/>
        <v>0</v>
      </c>
      <c r="BV77" s="15">
        <f>SUM(Azioni!OZ7:OZ46)</f>
        <v>0</v>
      </c>
      <c r="BW77" s="90">
        <f t="shared" si="37"/>
        <v>0</v>
      </c>
      <c r="BX77" s="15">
        <f>SUM(Azioni!PI7:PI46)</f>
        <v>0</v>
      </c>
      <c r="BY77" s="90">
        <f t="shared" si="38"/>
        <v>0</v>
      </c>
      <c r="BZ77" s="15">
        <f>SUM(Azioni!PR7:PR46)</f>
        <v>0</v>
      </c>
      <c r="CA77" s="90">
        <f t="shared" si="39"/>
        <v>0</v>
      </c>
      <c r="CB77" s="15">
        <f>SUM(Azioni!QA7:QA46)</f>
        <v>0</v>
      </c>
      <c r="CC77" s="90">
        <f t="shared" si="40"/>
        <v>0</v>
      </c>
      <c r="CD77" s="15">
        <f>SUM(Azioni!QJ7:QJ46)</f>
        <v>0</v>
      </c>
      <c r="CE77" s="90">
        <f t="shared" si="41"/>
        <v>0</v>
      </c>
      <c r="CF77" s="15">
        <f>SUM(Azioni!QS7:QS46)</f>
        <v>0</v>
      </c>
      <c r="CG77" s="90">
        <f t="shared" si="42"/>
        <v>0</v>
      </c>
      <c r="CH77" s="15">
        <f>SUM(Azioni!RB7:RB46)</f>
        <v>0</v>
      </c>
      <c r="CI77" s="90">
        <f t="shared" si="43"/>
        <v>0</v>
      </c>
      <c r="CJ77" s="15">
        <f>SUM(Azioni!RK7:RK46)</f>
        <v>0</v>
      </c>
      <c r="CK77" s="90">
        <f t="shared" si="44"/>
        <v>0</v>
      </c>
      <c r="CL77" s="15">
        <f>SUM(Azioni!RT7:RT46)</f>
        <v>0</v>
      </c>
      <c r="CM77" s="90">
        <f t="shared" si="45"/>
        <v>0</v>
      </c>
      <c r="CN77" s="15">
        <f>SUM(Azioni!SC7:SC46)</f>
        <v>0</v>
      </c>
      <c r="CO77" s="90">
        <f t="shared" si="46"/>
        <v>0</v>
      </c>
      <c r="CP77" s="15">
        <f>SUM(Azioni!SL7:SL46)</f>
        <v>0</v>
      </c>
      <c r="CQ77" s="90">
        <f t="shared" si="47"/>
        <v>0</v>
      </c>
      <c r="CR77" s="15">
        <f>SUM(Azioni!SU7:SU46)</f>
        <v>0</v>
      </c>
      <c r="CS77" s="90">
        <f t="shared" si="48"/>
        <v>0</v>
      </c>
      <c r="CT77" s="15">
        <f>SUM(Azioni!TD7:TD46)</f>
        <v>0</v>
      </c>
      <c r="CU77" s="90">
        <f t="shared" si="49"/>
        <v>0</v>
      </c>
      <c r="CV77" s="15">
        <f>SUM(Azioni!TM7:TM46)</f>
        <v>0</v>
      </c>
      <c r="CW77" s="90">
        <f t="shared" si="50"/>
        <v>0</v>
      </c>
      <c r="CX77" s="15">
        <f>SUM(Azioni!TV7:TV46)</f>
        <v>0</v>
      </c>
      <c r="CY77" s="90">
        <f t="shared" si="51"/>
        <v>0</v>
      </c>
      <c r="CZ77" s="15">
        <f>SUM(Azioni!UE7:UE46)</f>
        <v>0</v>
      </c>
      <c r="DA77" s="90">
        <f t="shared" si="52"/>
        <v>0</v>
      </c>
    </row>
    <row r="78" spans="1:106" x14ac:dyDescent="0.2">
      <c r="A78" s="89" t="s">
        <v>826</v>
      </c>
      <c r="B78" s="15">
        <f t="shared" si="53"/>
        <v>0</v>
      </c>
      <c r="C78" s="92">
        <f t="shared" si="2"/>
        <v>0</v>
      </c>
      <c r="D78" s="15">
        <f>SUM(Azioni!CX7:CX46)</f>
        <v>0</v>
      </c>
      <c r="E78" s="90">
        <f t="shared" si="54"/>
        <v>0</v>
      </c>
      <c r="F78" s="15">
        <f>SUM(Azioni!DG7:DG46)</f>
        <v>0</v>
      </c>
      <c r="G78" s="90">
        <f t="shared" si="3"/>
        <v>0</v>
      </c>
      <c r="H78" s="15">
        <f>SUM(Azioni!DP7:DP46)</f>
        <v>0</v>
      </c>
      <c r="I78" s="90">
        <f t="shared" si="4"/>
        <v>0</v>
      </c>
      <c r="J78" s="15">
        <f>SUM(Azioni!DY7:DY46)</f>
        <v>0</v>
      </c>
      <c r="K78" s="90">
        <f t="shared" si="5"/>
        <v>0</v>
      </c>
      <c r="L78" s="15">
        <f>SUM(Azioni!EH7:EH46)</f>
        <v>0</v>
      </c>
      <c r="M78" s="90">
        <f t="shared" si="6"/>
        <v>0</v>
      </c>
      <c r="N78" s="15">
        <f>SUM(Azioni!EQ7:EQ46)</f>
        <v>0</v>
      </c>
      <c r="O78" s="90">
        <f t="shared" si="7"/>
        <v>0</v>
      </c>
      <c r="P78" s="15">
        <f>SUM(Azioni!EZ7:EZ46)</f>
        <v>0</v>
      </c>
      <c r="Q78" s="90">
        <f t="shared" si="8"/>
        <v>0</v>
      </c>
      <c r="R78" s="15">
        <f>SUM(Azioni!FI7:FI46)</f>
        <v>0</v>
      </c>
      <c r="S78" s="90">
        <f t="shared" si="9"/>
        <v>0</v>
      </c>
      <c r="T78" s="15">
        <f>SUM(Azioni!FR7:FR46)</f>
        <v>0</v>
      </c>
      <c r="U78" s="90">
        <f t="shared" si="10"/>
        <v>0</v>
      </c>
      <c r="V78" s="15">
        <f>SUM(Azioni!GA7:GA46)</f>
        <v>0</v>
      </c>
      <c r="W78" s="90">
        <f t="shared" si="11"/>
        <v>0</v>
      </c>
      <c r="X78" s="15">
        <f>SUM(Azioni!GJ7:GJ46)</f>
        <v>0</v>
      </c>
      <c r="Y78" s="90">
        <f t="shared" si="12"/>
        <v>0</v>
      </c>
      <c r="Z78" s="15">
        <f>SUM(Azioni!GS7:GS46)</f>
        <v>0</v>
      </c>
      <c r="AA78" s="90">
        <f t="shared" si="13"/>
        <v>0</v>
      </c>
      <c r="AB78" s="15">
        <f>SUM(Azioni!HB7:HB46)</f>
        <v>0</v>
      </c>
      <c r="AC78" s="90">
        <f t="shared" si="14"/>
        <v>0</v>
      </c>
      <c r="AD78" s="15">
        <f>SUM(Azioni!HK7:HK46)</f>
        <v>0</v>
      </c>
      <c r="AE78" s="90">
        <f t="shared" si="15"/>
        <v>0</v>
      </c>
      <c r="AF78" s="15">
        <f>SUM(Azioni!HT7:HT46)</f>
        <v>0</v>
      </c>
      <c r="AG78" s="90">
        <f t="shared" si="16"/>
        <v>0</v>
      </c>
      <c r="AH78" s="15">
        <f>SUM(Azioni!IC7:IC46)</f>
        <v>0</v>
      </c>
      <c r="AI78" s="90">
        <f t="shared" si="17"/>
        <v>0</v>
      </c>
      <c r="AJ78" s="15">
        <f>SUM(Azioni!IL7:IL46)</f>
        <v>0</v>
      </c>
      <c r="AK78" s="90">
        <f t="shared" si="18"/>
        <v>0</v>
      </c>
      <c r="AL78" s="15">
        <f>SUM(Azioni!IU7:IU46)</f>
        <v>0</v>
      </c>
      <c r="AM78" s="90">
        <f t="shared" si="19"/>
        <v>0</v>
      </c>
      <c r="AN78" s="15">
        <f>SUM(Azioni!JD7:JD46)</f>
        <v>0</v>
      </c>
      <c r="AO78" s="90">
        <f t="shared" si="20"/>
        <v>0</v>
      </c>
      <c r="AP78" s="15">
        <f>SUM(Azioni!JM7:JM46)</f>
        <v>0</v>
      </c>
      <c r="AQ78" s="90">
        <f t="shared" si="21"/>
        <v>0</v>
      </c>
      <c r="AR78" s="15">
        <f>SUM(Azioni!JV7:JV46)</f>
        <v>0</v>
      </c>
      <c r="AS78" s="90">
        <f t="shared" si="22"/>
        <v>0</v>
      </c>
      <c r="AT78" s="15">
        <f>SUM(Azioni!KE7:KE46)</f>
        <v>0</v>
      </c>
      <c r="AU78" s="90">
        <f t="shared" si="23"/>
        <v>0</v>
      </c>
      <c r="AV78" s="15">
        <f>SUM(Azioni!KN7:KN46)</f>
        <v>0</v>
      </c>
      <c r="AW78" s="90">
        <f t="shared" si="24"/>
        <v>0</v>
      </c>
      <c r="AX78" s="15">
        <f>SUM(Azioni!KW7:KW46)</f>
        <v>0</v>
      </c>
      <c r="AY78" s="90">
        <f t="shared" si="25"/>
        <v>0</v>
      </c>
      <c r="AZ78" s="15">
        <f>SUM(Azioni!LF7:LF46)</f>
        <v>0</v>
      </c>
      <c r="BA78" s="90">
        <f t="shared" si="26"/>
        <v>0</v>
      </c>
      <c r="BB78" s="15">
        <f>SUM(Azioni!LO7:LO46)</f>
        <v>0</v>
      </c>
      <c r="BC78" s="90">
        <f t="shared" si="27"/>
        <v>0</v>
      </c>
      <c r="BD78" s="15">
        <f>SUM(Azioni!LX7:LX46)</f>
        <v>0</v>
      </c>
      <c r="BE78" s="90">
        <f t="shared" si="28"/>
        <v>0</v>
      </c>
      <c r="BF78" s="15">
        <f>SUM(Azioni!MG7:MG46)</f>
        <v>0</v>
      </c>
      <c r="BG78" s="90">
        <f t="shared" si="29"/>
        <v>0</v>
      </c>
      <c r="BH78" s="15">
        <f>SUM(Azioni!MP7:MP46)</f>
        <v>0</v>
      </c>
      <c r="BI78" s="90">
        <f t="shared" si="30"/>
        <v>0</v>
      </c>
      <c r="BJ78" s="15">
        <f>SUM(Azioni!MY7:MY46)</f>
        <v>0</v>
      </c>
      <c r="BK78" s="90">
        <f t="shared" si="31"/>
        <v>0</v>
      </c>
      <c r="BL78" s="15">
        <f>SUM(Azioni!NH7:NH46)</f>
        <v>0</v>
      </c>
      <c r="BM78" s="90">
        <f t="shared" si="32"/>
        <v>0</v>
      </c>
      <c r="BN78" s="15">
        <f>SUM(Azioni!NQ7:NQ46)</f>
        <v>0</v>
      </c>
      <c r="BO78" s="90">
        <f t="shared" si="33"/>
        <v>0</v>
      </c>
      <c r="BP78" s="15">
        <f>SUM(Azioni!NZ7:NZ46)</f>
        <v>0</v>
      </c>
      <c r="BQ78" s="90">
        <f t="shared" si="34"/>
        <v>0</v>
      </c>
      <c r="BR78" s="15">
        <f>SUM(Azioni!OI7:OI46)</f>
        <v>0</v>
      </c>
      <c r="BS78" s="90">
        <f t="shared" si="35"/>
        <v>0</v>
      </c>
      <c r="BT78" s="15">
        <f>SUM(Azioni!OR7:OR46)</f>
        <v>0</v>
      </c>
      <c r="BU78" s="90">
        <f t="shared" si="36"/>
        <v>0</v>
      </c>
      <c r="BV78" s="15">
        <f>SUM(Azioni!PA7:PA46)</f>
        <v>0</v>
      </c>
      <c r="BW78" s="90">
        <f t="shared" si="37"/>
        <v>0</v>
      </c>
      <c r="BX78" s="15">
        <f>SUM(Azioni!PJ7:PJ46)</f>
        <v>0</v>
      </c>
      <c r="BY78" s="90">
        <f t="shared" si="38"/>
        <v>0</v>
      </c>
      <c r="BZ78" s="15">
        <f>SUM(Azioni!PS7:PS46)</f>
        <v>0</v>
      </c>
      <c r="CA78" s="90">
        <f t="shared" si="39"/>
        <v>0</v>
      </c>
      <c r="CB78" s="15">
        <f>SUM(Azioni!QB7:QB46)</f>
        <v>0</v>
      </c>
      <c r="CC78" s="90">
        <f t="shared" si="40"/>
        <v>0</v>
      </c>
      <c r="CD78" s="15">
        <f>SUM(Azioni!QK7:QK46)</f>
        <v>0</v>
      </c>
      <c r="CE78" s="90">
        <f t="shared" si="41"/>
        <v>0</v>
      </c>
      <c r="CF78" s="15">
        <f>SUM(Azioni!QT7:QT46)</f>
        <v>0</v>
      </c>
      <c r="CG78" s="90">
        <f t="shared" si="42"/>
        <v>0</v>
      </c>
      <c r="CH78" s="15">
        <f>SUM(Azioni!RC7:RC46)</f>
        <v>0</v>
      </c>
      <c r="CI78" s="90">
        <f t="shared" si="43"/>
        <v>0</v>
      </c>
      <c r="CJ78" s="15">
        <f>SUM(Azioni!RL7:RL46)</f>
        <v>0</v>
      </c>
      <c r="CK78" s="90">
        <f t="shared" si="44"/>
        <v>0</v>
      </c>
      <c r="CL78" s="15">
        <f>SUM(Azioni!RU7:RU46)</f>
        <v>0</v>
      </c>
      <c r="CM78" s="90">
        <f t="shared" si="45"/>
        <v>0</v>
      </c>
      <c r="CN78" s="15">
        <f>SUM(Azioni!SD7:SD46)</f>
        <v>0</v>
      </c>
      <c r="CO78" s="90">
        <f t="shared" si="46"/>
        <v>0</v>
      </c>
      <c r="CP78" s="15">
        <f>SUM(Azioni!SM7:SM46)</f>
        <v>0</v>
      </c>
      <c r="CQ78" s="90">
        <f t="shared" si="47"/>
        <v>0</v>
      </c>
      <c r="CR78" s="15">
        <f>SUM(Azioni!SV7:SV46)</f>
        <v>0</v>
      </c>
      <c r="CS78" s="90">
        <f t="shared" si="48"/>
        <v>0</v>
      </c>
      <c r="CT78" s="15">
        <f>SUM(Azioni!TE7:TE46)</f>
        <v>0</v>
      </c>
      <c r="CU78" s="90">
        <f t="shared" si="49"/>
        <v>0</v>
      </c>
      <c r="CV78" s="15">
        <f>SUM(Azioni!TN7:TN46)</f>
        <v>0</v>
      </c>
      <c r="CW78" s="90">
        <f t="shared" si="50"/>
        <v>0</v>
      </c>
      <c r="CX78" s="15">
        <f>SUM(Azioni!TW7:TW46)</f>
        <v>0</v>
      </c>
      <c r="CY78" s="90">
        <f t="shared" si="51"/>
        <v>0</v>
      </c>
      <c r="CZ78" s="15">
        <f>SUM(Azioni!UF7:UF46)</f>
        <v>0</v>
      </c>
      <c r="DA78" s="90">
        <f t="shared" si="52"/>
        <v>0</v>
      </c>
    </row>
    <row r="79" spans="1:106" x14ac:dyDescent="0.2">
      <c r="A79" s="93" t="s">
        <v>483</v>
      </c>
      <c r="B79" s="15">
        <f t="shared" si="53"/>
        <v>0</v>
      </c>
      <c r="C79" s="92">
        <f t="shared" si="2"/>
        <v>0</v>
      </c>
      <c r="D79" s="15">
        <f>SUM(Azioni!CY7:CY46)</f>
        <v>0</v>
      </c>
      <c r="E79" s="90">
        <f t="shared" si="54"/>
        <v>0</v>
      </c>
      <c r="F79" s="15">
        <f>SUM(Azioni!DH7:DH46)</f>
        <v>0</v>
      </c>
      <c r="G79" s="90">
        <f t="shared" si="3"/>
        <v>0</v>
      </c>
      <c r="H79" s="15">
        <f>SUM(Azioni!DQ7:DQ46)</f>
        <v>0</v>
      </c>
      <c r="I79" s="90">
        <f t="shared" si="4"/>
        <v>0</v>
      </c>
      <c r="J79" s="15">
        <f>SUM(Azioni!DZ7:DZ46)</f>
        <v>0</v>
      </c>
      <c r="K79" s="90">
        <f t="shared" si="5"/>
        <v>0</v>
      </c>
      <c r="L79" s="15">
        <f>SUM(Azioni!EI7:EI46)</f>
        <v>0</v>
      </c>
      <c r="M79" s="90">
        <f t="shared" si="6"/>
        <v>0</v>
      </c>
      <c r="N79" s="15">
        <f>SUM(Azioni!ER7:ER46)</f>
        <v>0</v>
      </c>
      <c r="O79" s="90">
        <f t="shared" si="7"/>
        <v>0</v>
      </c>
      <c r="P79" s="15">
        <f>SUM(Azioni!FA7:FA46)</f>
        <v>0</v>
      </c>
      <c r="Q79" s="90">
        <f t="shared" si="8"/>
        <v>0</v>
      </c>
      <c r="R79" s="15">
        <f>SUM(Azioni!FJ7:FJ46)</f>
        <v>0</v>
      </c>
      <c r="S79" s="90">
        <f t="shared" si="9"/>
        <v>0</v>
      </c>
      <c r="T79" s="15">
        <f>SUM(Azioni!FS7:FS46)</f>
        <v>0</v>
      </c>
      <c r="U79" s="90">
        <f t="shared" si="10"/>
        <v>0</v>
      </c>
      <c r="V79" s="15">
        <f>SUM(Azioni!GB7:GB46)</f>
        <v>0</v>
      </c>
      <c r="W79" s="90">
        <f t="shared" si="11"/>
        <v>0</v>
      </c>
      <c r="X79" s="15">
        <f>SUM(Azioni!GK7:GK46)</f>
        <v>0</v>
      </c>
      <c r="Y79" s="90">
        <f t="shared" si="12"/>
        <v>0</v>
      </c>
      <c r="Z79" s="15">
        <f>SUM(Azioni!GT7:GT46)</f>
        <v>0</v>
      </c>
      <c r="AA79" s="90">
        <f t="shared" si="13"/>
        <v>0</v>
      </c>
      <c r="AB79" s="15">
        <f>SUM(Azioni!HC7:HC46)</f>
        <v>0</v>
      </c>
      <c r="AC79" s="90">
        <f t="shared" si="14"/>
        <v>0</v>
      </c>
      <c r="AD79" s="15">
        <f>SUM(Azioni!HL7:HL46)</f>
        <v>0</v>
      </c>
      <c r="AE79" s="90">
        <f t="shared" si="15"/>
        <v>0</v>
      </c>
      <c r="AF79" s="15">
        <f>SUM(Azioni!HU7:HU46)</f>
        <v>0</v>
      </c>
      <c r="AG79" s="90">
        <f t="shared" si="16"/>
        <v>0</v>
      </c>
      <c r="AH79" s="15">
        <f>SUM(Azioni!ID7:ID46)</f>
        <v>0</v>
      </c>
      <c r="AI79" s="90">
        <f t="shared" si="17"/>
        <v>0</v>
      </c>
      <c r="AJ79" s="15">
        <f>SUM(Azioni!IM7:IM46)</f>
        <v>0</v>
      </c>
      <c r="AK79" s="90">
        <f t="shared" si="18"/>
        <v>0</v>
      </c>
      <c r="AL79" s="15">
        <f>SUM(Azioni!IV7:IV46)</f>
        <v>0</v>
      </c>
      <c r="AM79" s="90">
        <f t="shared" si="19"/>
        <v>0</v>
      </c>
      <c r="AN79" s="15">
        <f>SUM(Azioni!JE7:JE46)</f>
        <v>0</v>
      </c>
      <c r="AO79" s="90">
        <f t="shared" si="20"/>
        <v>0</v>
      </c>
      <c r="AP79" s="15">
        <f>SUM(Azioni!JN7:JN46)</f>
        <v>0</v>
      </c>
      <c r="AQ79" s="90">
        <f t="shared" si="21"/>
        <v>0</v>
      </c>
      <c r="AR79" s="15">
        <f>SUM(Azioni!JW7:JW46)</f>
        <v>0</v>
      </c>
      <c r="AS79" s="90">
        <f t="shared" si="22"/>
        <v>0</v>
      </c>
      <c r="AT79" s="15">
        <f>SUM(Azioni!KF7:KF46)</f>
        <v>0</v>
      </c>
      <c r="AU79" s="90">
        <f t="shared" si="23"/>
        <v>0</v>
      </c>
      <c r="AV79" s="15">
        <f>SUM(Azioni!KO7:KO46)</f>
        <v>0</v>
      </c>
      <c r="AW79" s="90">
        <f t="shared" si="24"/>
        <v>0</v>
      </c>
      <c r="AX79" s="15">
        <f>SUM(Azioni!KX7:KX46)</f>
        <v>0</v>
      </c>
      <c r="AY79" s="90">
        <f t="shared" si="25"/>
        <v>0</v>
      </c>
      <c r="AZ79" s="15">
        <f>SUM(Azioni!LG7:LG46)</f>
        <v>0</v>
      </c>
      <c r="BA79" s="90">
        <f t="shared" si="26"/>
        <v>0</v>
      </c>
      <c r="BB79" s="15">
        <f>SUM(Azioni!LP7:LP46)</f>
        <v>0</v>
      </c>
      <c r="BC79" s="90">
        <f t="shared" si="27"/>
        <v>0</v>
      </c>
      <c r="BD79" s="15">
        <f>SUM(Azioni!LY7:LY46)</f>
        <v>0</v>
      </c>
      <c r="BE79" s="90">
        <f t="shared" si="28"/>
        <v>0</v>
      </c>
      <c r="BF79" s="15">
        <f>SUM(Azioni!MH7:MH46)</f>
        <v>0</v>
      </c>
      <c r="BG79" s="90">
        <f t="shared" si="29"/>
        <v>0</v>
      </c>
      <c r="BH79" s="15">
        <f>SUM(Azioni!MQ7:MQ46)</f>
        <v>0</v>
      </c>
      <c r="BI79" s="90">
        <f t="shared" si="30"/>
        <v>0</v>
      </c>
      <c r="BJ79" s="15">
        <f>SUM(Azioni!MZ7:MZ46)</f>
        <v>0</v>
      </c>
      <c r="BK79" s="90">
        <f t="shared" si="31"/>
        <v>0</v>
      </c>
      <c r="BL79" s="15">
        <f>SUM(Azioni!NI7:NI46)</f>
        <v>0</v>
      </c>
      <c r="BM79" s="90">
        <f t="shared" si="32"/>
        <v>0</v>
      </c>
      <c r="BN79" s="15">
        <f>SUM(Azioni!NR7:NR46)</f>
        <v>0</v>
      </c>
      <c r="BO79" s="90">
        <f t="shared" si="33"/>
        <v>0</v>
      </c>
      <c r="BP79" s="15">
        <f>SUM(Azioni!OA7:OA46)</f>
        <v>0</v>
      </c>
      <c r="BQ79" s="90">
        <f t="shared" si="34"/>
        <v>0</v>
      </c>
      <c r="BR79" s="15">
        <f>SUM(Azioni!OJ7:OJ46)</f>
        <v>0</v>
      </c>
      <c r="BS79" s="90">
        <f t="shared" si="35"/>
        <v>0</v>
      </c>
      <c r="BT79" s="15">
        <f>SUM(Azioni!OS7:OS46)</f>
        <v>0</v>
      </c>
      <c r="BU79" s="90">
        <f t="shared" si="36"/>
        <v>0</v>
      </c>
      <c r="BV79" s="15">
        <f>SUM(Azioni!PB7:PB46)</f>
        <v>0</v>
      </c>
      <c r="BW79" s="90">
        <f t="shared" si="37"/>
        <v>0</v>
      </c>
      <c r="BX79" s="15">
        <f>SUM(Azioni!PK7:PK46)</f>
        <v>0</v>
      </c>
      <c r="BY79" s="90">
        <f t="shared" si="38"/>
        <v>0</v>
      </c>
      <c r="BZ79" s="15">
        <f>SUM(Azioni!PT7:PT46)</f>
        <v>0</v>
      </c>
      <c r="CA79" s="90">
        <f t="shared" si="39"/>
        <v>0</v>
      </c>
      <c r="CB79" s="15">
        <f>SUM(Azioni!QC7:QC46)</f>
        <v>0</v>
      </c>
      <c r="CC79" s="90">
        <f t="shared" si="40"/>
        <v>0</v>
      </c>
      <c r="CD79" s="15">
        <f>SUM(Azioni!QL7:QL46)</f>
        <v>0</v>
      </c>
      <c r="CE79" s="90">
        <f t="shared" si="41"/>
        <v>0</v>
      </c>
      <c r="CF79" s="15">
        <f>SUM(Azioni!QU7:QU46)</f>
        <v>0</v>
      </c>
      <c r="CG79" s="90">
        <f t="shared" si="42"/>
        <v>0</v>
      </c>
      <c r="CH79" s="15">
        <f>SUM(Azioni!RD7:RD46)</f>
        <v>0</v>
      </c>
      <c r="CI79" s="90">
        <f t="shared" si="43"/>
        <v>0</v>
      </c>
      <c r="CJ79" s="15">
        <f>SUM(Azioni!RM7:RM46)</f>
        <v>0</v>
      </c>
      <c r="CK79" s="90">
        <f t="shared" si="44"/>
        <v>0</v>
      </c>
      <c r="CL79" s="15">
        <f>SUM(Azioni!RV7:RV46)</f>
        <v>0</v>
      </c>
      <c r="CM79" s="90">
        <f t="shared" si="45"/>
        <v>0</v>
      </c>
      <c r="CN79" s="15">
        <f>SUM(Azioni!SE7:SE46)</f>
        <v>0</v>
      </c>
      <c r="CO79" s="90">
        <f t="shared" si="46"/>
        <v>0</v>
      </c>
      <c r="CP79" s="15">
        <f>SUM(Azioni!SN7:SN46)</f>
        <v>0</v>
      </c>
      <c r="CQ79" s="90">
        <f t="shared" si="47"/>
        <v>0</v>
      </c>
      <c r="CR79" s="15">
        <f>SUM(Azioni!SW7:SW46)</f>
        <v>0</v>
      </c>
      <c r="CS79" s="90">
        <f t="shared" si="48"/>
        <v>0</v>
      </c>
      <c r="CT79" s="15">
        <f>SUM(Azioni!TF7:TF46)</f>
        <v>0</v>
      </c>
      <c r="CU79" s="90">
        <f t="shared" si="49"/>
        <v>0</v>
      </c>
      <c r="CV79" s="15">
        <f>SUM(Azioni!TO7:TO46)</f>
        <v>0</v>
      </c>
      <c r="CW79" s="90">
        <f t="shared" si="50"/>
        <v>0</v>
      </c>
      <c r="CX79" s="15">
        <f>SUM(Azioni!TX7:TX46)</f>
        <v>0</v>
      </c>
      <c r="CY79" s="90">
        <f t="shared" si="51"/>
        <v>0</v>
      </c>
      <c r="CZ79" s="15">
        <f>SUM(Azioni!UG7:UG46)</f>
        <v>0</v>
      </c>
      <c r="DA79" s="90">
        <f t="shared" si="52"/>
        <v>0</v>
      </c>
    </row>
    <row r="80" spans="1:106" x14ac:dyDescent="0.2">
      <c r="A80" s="89" t="s">
        <v>827</v>
      </c>
      <c r="B80" s="15">
        <f t="shared" si="53"/>
        <v>0</v>
      </c>
      <c r="C80" s="92">
        <f t="shared" si="2"/>
        <v>0</v>
      </c>
      <c r="D80" s="15">
        <f>SUM(Azioni!CZ7:CZ46)</f>
        <v>0</v>
      </c>
      <c r="E80" s="90">
        <f t="shared" si="54"/>
        <v>0</v>
      </c>
      <c r="F80" s="15">
        <f>SUM(Azioni!DI7:DI46)</f>
        <v>0</v>
      </c>
      <c r="G80" s="90">
        <f t="shared" si="3"/>
        <v>0</v>
      </c>
      <c r="H80" s="15">
        <f>SUM(Azioni!DR7:DR46)</f>
        <v>0</v>
      </c>
      <c r="I80" s="90">
        <f t="shared" si="4"/>
        <v>0</v>
      </c>
      <c r="J80" s="15">
        <f>SUM(Azioni!EA7:EA46)</f>
        <v>0</v>
      </c>
      <c r="K80" s="90">
        <f t="shared" si="5"/>
        <v>0</v>
      </c>
      <c r="L80" s="15">
        <f>SUM(Azioni!EJ7:EJ46)</f>
        <v>0</v>
      </c>
      <c r="M80" s="90">
        <f t="shared" si="6"/>
        <v>0</v>
      </c>
      <c r="N80" s="15">
        <f>SUM(Azioni!ES7:ES46)</f>
        <v>0</v>
      </c>
      <c r="O80" s="90">
        <f t="shared" si="7"/>
        <v>0</v>
      </c>
      <c r="P80" s="15">
        <f>SUM(Azioni!FB7:FB46)</f>
        <v>0</v>
      </c>
      <c r="Q80" s="90">
        <f t="shared" si="8"/>
        <v>0</v>
      </c>
      <c r="R80" s="15">
        <f>SUM(Azioni!FK7:FK46)</f>
        <v>0</v>
      </c>
      <c r="S80" s="90">
        <f t="shared" si="9"/>
        <v>0</v>
      </c>
      <c r="T80" s="15">
        <f>SUM(Azioni!FT7:FT46)</f>
        <v>0</v>
      </c>
      <c r="U80" s="90">
        <f t="shared" si="10"/>
        <v>0</v>
      </c>
      <c r="V80" s="15">
        <f>SUM(Azioni!GC7:GC46)</f>
        <v>0</v>
      </c>
      <c r="W80" s="90">
        <f t="shared" si="11"/>
        <v>0</v>
      </c>
      <c r="X80" s="15">
        <f>SUM(Azioni!GL7:GL46)</f>
        <v>0</v>
      </c>
      <c r="Y80" s="90">
        <f t="shared" si="12"/>
        <v>0</v>
      </c>
      <c r="Z80" s="15">
        <f>SUM(Azioni!GU7:GU46)</f>
        <v>0</v>
      </c>
      <c r="AA80" s="90">
        <f t="shared" si="13"/>
        <v>0</v>
      </c>
      <c r="AB80" s="15">
        <f>SUM(Azioni!HD7:HD46)</f>
        <v>0</v>
      </c>
      <c r="AC80" s="90">
        <f t="shared" si="14"/>
        <v>0</v>
      </c>
      <c r="AD80" s="15">
        <f>SUM(Azioni!HM7:HM46)</f>
        <v>0</v>
      </c>
      <c r="AE80" s="90">
        <f t="shared" si="15"/>
        <v>0</v>
      </c>
      <c r="AF80" s="15">
        <f>SUM(Azioni!HV7:HV46)</f>
        <v>0</v>
      </c>
      <c r="AG80" s="90">
        <f t="shared" si="16"/>
        <v>0</v>
      </c>
      <c r="AH80" s="15">
        <f>SUM(Azioni!IE7:IE46)</f>
        <v>0</v>
      </c>
      <c r="AI80" s="90">
        <f t="shared" si="17"/>
        <v>0</v>
      </c>
      <c r="AJ80" s="15">
        <f>SUM(Azioni!IN7:IN46)</f>
        <v>0</v>
      </c>
      <c r="AK80" s="90">
        <f t="shared" si="18"/>
        <v>0</v>
      </c>
      <c r="AL80" s="15">
        <f>SUM(Azioni!IW7:IW46)</f>
        <v>0</v>
      </c>
      <c r="AM80" s="90">
        <f t="shared" si="19"/>
        <v>0</v>
      </c>
      <c r="AN80" s="15">
        <f>SUM(Azioni!JF7:JF46)</f>
        <v>0</v>
      </c>
      <c r="AO80" s="90">
        <f t="shared" si="20"/>
        <v>0</v>
      </c>
      <c r="AP80" s="15">
        <f>SUM(Azioni!JO7:JO46)</f>
        <v>0</v>
      </c>
      <c r="AQ80" s="90">
        <f t="shared" si="21"/>
        <v>0</v>
      </c>
      <c r="AR80" s="15">
        <f>SUM(Azioni!JX7:JX46)</f>
        <v>0</v>
      </c>
      <c r="AS80" s="90">
        <f t="shared" si="22"/>
        <v>0</v>
      </c>
      <c r="AT80" s="15">
        <f>SUM(Azioni!KG7:KG46)</f>
        <v>0</v>
      </c>
      <c r="AU80" s="90">
        <f t="shared" si="23"/>
        <v>0</v>
      </c>
      <c r="AV80" s="15">
        <f>SUM(Azioni!KP7:KP46)</f>
        <v>0</v>
      </c>
      <c r="AW80" s="90">
        <f t="shared" si="24"/>
        <v>0</v>
      </c>
      <c r="AX80" s="15">
        <f>SUM(Azioni!KY7:KY46)</f>
        <v>0</v>
      </c>
      <c r="AY80" s="90">
        <f t="shared" si="25"/>
        <v>0</v>
      </c>
      <c r="AZ80" s="15">
        <f>SUM(Azioni!LH7:LH46)</f>
        <v>0</v>
      </c>
      <c r="BA80" s="90">
        <f t="shared" si="26"/>
        <v>0</v>
      </c>
      <c r="BB80" s="15">
        <f>SUM(Azioni!LQ7:LQ46)</f>
        <v>0</v>
      </c>
      <c r="BC80" s="90">
        <f t="shared" si="27"/>
        <v>0</v>
      </c>
      <c r="BD80" s="15">
        <f>SUM(Azioni!LZ7:LZ46)</f>
        <v>0</v>
      </c>
      <c r="BE80" s="90">
        <f t="shared" si="28"/>
        <v>0</v>
      </c>
      <c r="BF80" s="15">
        <f>SUM(Azioni!MI7:MI46)</f>
        <v>0</v>
      </c>
      <c r="BG80" s="90">
        <f t="shared" si="29"/>
        <v>0</v>
      </c>
      <c r="BH80" s="15">
        <f>SUM(Azioni!MR7:MR46)</f>
        <v>0</v>
      </c>
      <c r="BI80" s="90">
        <f t="shared" si="30"/>
        <v>0</v>
      </c>
      <c r="BJ80" s="15">
        <f>SUM(Azioni!NA7:NA46)</f>
        <v>0</v>
      </c>
      <c r="BK80" s="90">
        <f t="shared" si="31"/>
        <v>0</v>
      </c>
      <c r="BL80" s="15">
        <f>SUM(Azioni!NJ7:NJ46)</f>
        <v>0</v>
      </c>
      <c r="BM80" s="90">
        <f t="shared" si="32"/>
        <v>0</v>
      </c>
      <c r="BN80" s="15">
        <f>SUM(Azioni!NS7:NS46)</f>
        <v>0</v>
      </c>
      <c r="BO80" s="90">
        <f t="shared" si="33"/>
        <v>0</v>
      </c>
      <c r="BP80" s="15">
        <f>SUM(Azioni!OB7:OB46)</f>
        <v>0</v>
      </c>
      <c r="BQ80" s="90">
        <f t="shared" si="34"/>
        <v>0</v>
      </c>
      <c r="BR80" s="15">
        <f>SUM(Azioni!OK7:OK46)</f>
        <v>0</v>
      </c>
      <c r="BS80" s="90">
        <f t="shared" si="35"/>
        <v>0</v>
      </c>
      <c r="BT80" s="15">
        <f>SUM(Azioni!OT7:OT46)</f>
        <v>0</v>
      </c>
      <c r="BU80" s="90">
        <f t="shared" si="36"/>
        <v>0</v>
      </c>
      <c r="BV80" s="15">
        <f>SUM(Azioni!PC7:PC46)</f>
        <v>0</v>
      </c>
      <c r="BW80" s="90">
        <f t="shared" si="37"/>
        <v>0</v>
      </c>
      <c r="BX80" s="15">
        <f>SUM(Azioni!PL7:PL46)</f>
        <v>0</v>
      </c>
      <c r="BY80" s="90">
        <f t="shared" si="38"/>
        <v>0</v>
      </c>
      <c r="BZ80" s="15">
        <f>SUM(Azioni!PU7:PU46)</f>
        <v>0</v>
      </c>
      <c r="CA80" s="90">
        <f t="shared" si="39"/>
        <v>0</v>
      </c>
      <c r="CB80" s="15">
        <f>SUM(Azioni!QD7:QD46)</f>
        <v>0</v>
      </c>
      <c r="CC80" s="90">
        <f t="shared" si="40"/>
        <v>0</v>
      </c>
      <c r="CD80" s="15">
        <f>SUM(Azioni!QM7:QM46)</f>
        <v>0</v>
      </c>
      <c r="CE80" s="90">
        <f t="shared" si="41"/>
        <v>0</v>
      </c>
      <c r="CF80" s="15">
        <f>SUM(Azioni!QV7:QV46)</f>
        <v>0</v>
      </c>
      <c r="CG80" s="90">
        <f t="shared" si="42"/>
        <v>0</v>
      </c>
      <c r="CH80" s="15">
        <f>SUM(Azioni!RE7:RE46)</f>
        <v>0</v>
      </c>
      <c r="CI80" s="90">
        <f t="shared" si="43"/>
        <v>0</v>
      </c>
      <c r="CJ80" s="15">
        <f>SUM(Azioni!RN7:RN46)</f>
        <v>0</v>
      </c>
      <c r="CK80" s="90">
        <f t="shared" si="44"/>
        <v>0</v>
      </c>
      <c r="CL80" s="15">
        <f>SUM(Azioni!RW7:RW46)</f>
        <v>0</v>
      </c>
      <c r="CM80" s="90">
        <f t="shared" si="45"/>
        <v>0</v>
      </c>
      <c r="CN80" s="15">
        <f>SUM(Azioni!SF7:SF46)</f>
        <v>0</v>
      </c>
      <c r="CO80" s="90">
        <f t="shared" si="46"/>
        <v>0</v>
      </c>
      <c r="CP80" s="15">
        <f>SUM(Azioni!SO7:SO46)</f>
        <v>0</v>
      </c>
      <c r="CQ80" s="90">
        <f t="shared" si="47"/>
        <v>0</v>
      </c>
      <c r="CR80" s="15">
        <f>SUM(Azioni!SX7:SX46)</f>
        <v>0</v>
      </c>
      <c r="CS80" s="90">
        <f t="shared" si="48"/>
        <v>0</v>
      </c>
      <c r="CT80" s="15">
        <f>SUM(Azioni!TG7:TG46)</f>
        <v>0</v>
      </c>
      <c r="CU80" s="90">
        <f t="shared" si="49"/>
        <v>0</v>
      </c>
      <c r="CV80" s="15">
        <f>SUM(Azioni!TP7:TP46)</f>
        <v>0</v>
      </c>
      <c r="CW80" s="90">
        <f t="shared" si="50"/>
        <v>0</v>
      </c>
      <c r="CX80" s="15">
        <f>SUM(Azioni!TY7:TY46)</f>
        <v>0</v>
      </c>
      <c r="CY80" s="90">
        <f t="shared" si="51"/>
        <v>0</v>
      </c>
      <c r="CZ80" s="15">
        <f>SUM(Azioni!UH7:UH46)</f>
        <v>0</v>
      </c>
      <c r="DA80" s="90">
        <f t="shared" si="52"/>
        <v>0</v>
      </c>
    </row>
    <row r="81" spans="1:105" x14ac:dyDescent="0.2">
      <c r="A81" s="85" t="s">
        <v>159</v>
      </c>
      <c r="B81" s="15">
        <f t="shared" si="53"/>
        <v>0</v>
      </c>
      <c r="C81" s="92">
        <f t="shared" si="2"/>
        <v>0</v>
      </c>
      <c r="D81" s="15">
        <f>SUM(Azioni!DA7:DA46)</f>
        <v>0</v>
      </c>
      <c r="E81" s="90">
        <f t="shared" si="54"/>
        <v>0</v>
      </c>
      <c r="F81" s="15">
        <f>SUM(Azioni!DJ7:DJ46)</f>
        <v>0</v>
      </c>
      <c r="G81" s="90">
        <f t="shared" si="3"/>
        <v>0</v>
      </c>
      <c r="H81" s="15">
        <f>SUM(Azioni!DS7:DS46)</f>
        <v>0</v>
      </c>
      <c r="I81" s="90">
        <f t="shared" ref="I81" si="55">IFERROR(H81/H$83,0)</f>
        <v>0</v>
      </c>
      <c r="J81" s="15">
        <f>SUM(Azioni!EB7:EB46)</f>
        <v>0</v>
      </c>
      <c r="K81" s="90">
        <f t="shared" ref="K81" si="56">IFERROR(J81/J$83,0)</f>
        <v>0</v>
      </c>
      <c r="L81" s="15">
        <f>SUM(Azioni!EK7:EK46)</f>
        <v>0</v>
      </c>
      <c r="M81" s="90">
        <f t="shared" ref="M81" si="57">IFERROR(L81/L$83,0)</f>
        <v>0</v>
      </c>
      <c r="N81" s="15">
        <f>SUM(Azioni!ET7:ET46)</f>
        <v>0</v>
      </c>
      <c r="O81" s="90">
        <f t="shared" ref="O81" si="58">IFERROR(N81/N$83,0)</f>
        <v>0</v>
      </c>
      <c r="P81" s="15">
        <f>SUM(Azioni!FC7:FC46)</f>
        <v>0</v>
      </c>
      <c r="Q81" s="90">
        <f t="shared" ref="Q81" si="59">IFERROR(P81/P$83,0)</f>
        <v>0</v>
      </c>
      <c r="R81" s="15">
        <f>SUM(Azioni!FL7:FL46)</f>
        <v>0</v>
      </c>
      <c r="S81" s="90">
        <f t="shared" ref="S81" si="60">IFERROR(R81/R$83,0)</f>
        <v>0</v>
      </c>
      <c r="T81" s="15">
        <f>SUM(Azioni!FU7:FU46)</f>
        <v>0</v>
      </c>
      <c r="U81" s="90">
        <f t="shared" ref="U81" si="61">IFERROR(T81/T$83,0)</f>
        <v>0</v>
      </c>
      <c r="V81" s="15">
        <f>SUM(Azioni!GD7:GD46)</f>
        <v>0</v>
      </c>
      <c r="W81" s="90">
        <f t="shared" ref="W81" si="62">IFERROR(V81/V$83,0)</f>
        <v>0</v>
      </c>
      <c r="X81" s="15">
        <f>SUM(Azioni!GM7:GM46)</f>
        <v>0</v>
      </c>
      <c r="Y81" s="90">
        <f t="shared" ref="Y81" si="63">IFERROR(X81/X$83,0)</f>
        <v>0</v>
      </c>
      <c r="Z81" s="15">
        <f>SUM(Azioni!GV7:GV46)</f>
        <v>0</v>
      </c>
      <c r="AA81" s="90">
        <f t="shared" ref="AA81" si="64">IFERROR(Z81/Z$83,0)</f>
        <v>0</v>
      </c>
      <c r="AB81" s="15">
        <f>SUM(Azioni!HE7:HE46)</f>
        <v>0</v>
      </c>
      <c r="AC81" s="90">
        <f t="shared" ref="AC81" si="65">IFERROR(AB81/AB$83,0)</f>
        <v>0</v>
      </c>
      <c r="AD81" s="15">
        <f>SUM(Azioni!HN7:HN46)</f>
        <v>0</v>
      </c>
      <c r="AE81" s="90">
        <f t="shared" ref="AE81" si="66">IFERROR(AD81/AD$83,0)</f>
        <v>0</v>
      </c>
      <c r="AF81" s="15">
        <f>SUM(Azioni!HW7:HW46)</f>
        <v>0</v>
      </c>
      <c r="AG81" s="90">
        <f t="shared" ref="AG81" si="67">IFERROR(AF81/AF$83,0)</f>
        <v>0</v>
      </c>
      <c r="AH81" s="15">
        <f>SUM(Azioni!IF7:IF46)</f>
        <v>0</v>
      </c>
      <c r="AI81" s="90">
        <f t="shared" ref="AI81" si="68">IFERROR(AH81/AH$83,0)</f>
        <v>0</v>
      </c>
      <c r="AJ81" s="15">
        <f>SUM(Azioni!IO7:IO46)</f>
        <v>0</v>
      </c>
      <c r="AK81" s="90">
        <f t="shared" ref="AK81" si="69">IFERROR(AJ81/AJ$83,0)</f>
        <v>0</v>
      </c>
      <c r="AL81" s="15">
        <f>SUM(Azioni!IX7:IX46)</f>
        <v>0</v>
      </c>
      <c r="AM81" s="90">
        <f t="shared" ref="AM81" si="70">IFERROR(AL81/AL$83,0)</f>
        <v>0</v>
      </c>
      <c r="AN81" s="15">
        <f>SUM(Azioni!JG7:JG46)</f>
        <v>0</v>
      </c>
      <c r="AO81" s="90">
        <f t="shared" ref="AO81" si="71">IFERROR(AN81/AN$83,0)</f>
        <v>0</v>
      </c>
      <c r="AP81" s="15">
        <f>SUM(Azioni!JP7:JP46)</f>
        <v>0</v>
      </c>
      <c r="AQ81" s="90">
        <f t="shared" ref="AQ81" si="72">IFERROR(AP81/AP$83,0)</f>
        <v>0</v>
      </c>
      <c r="AR81" s="15">
        <f>SUM(Azioni!JY7:JY46)</f>
        <v>0</v>
      </c>
      <c r="AS81" s="90">
        <f t="shared" ref="AS81" si="73">IFERROR(AR81/AR$83,0)</f>
        <v>0</v>
      </c>
      <c r="AT81" s="15">
        <f>SUM(Azioni!KH7:KH46)</f>
        <v>0</v>
      </c>
      <c r="AU81" s="90">
        <f t="shared" si="23"/>
        <v>0</v>
      </c>
      <c r="AV81" s="15">
        <f>SUM(Azioni!KQ7:KQ46)</f>
        <v>0</v>
      </c>
      <c r="AW81" s="90">
        <f t="shared" si="24"/>
        <v>0</v>
      </c>
      <c r="AX81" s="15">
        <f>SUM(Azioni!KZ7:KZ46)</f>
        <v>0</v>
      </c>
      <c r="AY81" s="90">
        <f t="shared" si="25"/>
        <v>0</v>
      </c>
      <c r="AZ81" s="15">
        <f>SUM(Azioni!LI7:LI46)</f>
        <v>0</v>
      </c>
      <c r="BA81" s="90">
        <f t="shared" si="26"/>
        <v>0</v>
      </c>
      <c r="BB81" s="15">
        <f>SUM(Azioni!LR7:LR46)</f>
        <v>0</v>
      </c>
      <c r="BC81" s="90">
        <f t="shared" si="27"/>
        <v>0</v>
      </c>
      <c r="BD81" s="15">
        <f>SUM(Azioni!MA7:MA46)</f>
        <v>0</v>
      </c>
      <c r="BE81" s="90">
        <f t="shared" si="28"/>
        <v>0</v>
      </c>
      <c r="BF81" s="15">
        <f>SUM(Azioni!MJ7:MJ46)</f>
        <v>0</v>
      </c>
      <c r="BG81" s="90">
        <f t="shared" si="29"/>
        <v>0</v>
      </c>
      <c r="BH81" s="15">
        <f>SUM(Azioni!MS7:MS46)</f>
        <v>0</v>
      </c>
      <c r="BI81" s="90">
        <f t="shared" si="30"/>
        <v>0</v>
      </c>
      <c r="BJ81" s="15">
        <f>SUM(Azioni!NB7:NB46)</f>
        <v>0</v>
      </c>
      <c r="BK81" s="90">
        <f t="shared" si="31"/>
        <v>0</v>
      </c>
      <c r="BL81" s="15">
        <f>SUM(Azioni!NK7:NK46)</f>
        <v>0</v>
      </c>
      <c r="BM81" s="90">
        <f t="shared" si="32"/>
        <v>0</v>
      </c>
      <c r="BN81" s="15">
        <f>SUM(Azioni!NT7:NT46)</f>
        <v>0</v>
      </c>
      <c r="BO81" s="90">
        <f t="shared" si="33"/>
        <v>0</v>
      </c>
      <c r="BP81" s="15">
        <f>SUM(Azioni!OC7:OC46)</f>
        <v>0</v>
      </c>
      <c r="BQ81" s="90">
        <f t="shared" si="34"/>
        <v>0</v>
      </c>
      <c r="BR81" s="15">
        <f>SUM(Azioni!OL7:OL46)</f>
        <v>0</v>
      </c>
      <c r="BS81" s="90">
        <f t="shared" si="35"/>
        <v>0</v>
      </c>
      <c r="BT81" s="15">
        <f>SUM(Azioni!OU7:OU46)</f>
        <v>0</v>
      </c>
      <c r="BU81" s="90">
        <f t="shared" si="36"/>
        <v>0</v>
      </c>
      <c r="BV81" s="15">
        <f>SUM(Azioni!PD7:PD46)</f>
        <v>0</v>
      </c>
      <c r="BW81" s="90">
        <f t="shared" si="37"/>
        <v>0</v>
      </c>
      <c r="BX81" s="15">
        <f>SUM(Azioni!PM7:PM46)</f>
        <v>0</v>
      </c>
      <c r="BY81" s="90">
        <f t="shared" si="38"/>
        <v>0</v>
      </c>
      <c r="BZ81" s="15">
        <f>SUM(Azioni!PV7:PV46)</f>
        <v>0</v>
      </c>
      <c r="CA81" s="90">
        <f t="shared" si="39"/>
        <v>0</v>
      </c>
      <c r="CB81" s="15">
        <f>SUM(Azioni!QE7:QE46)</f>
        <v>0</v>
      </c>
      <c r="CC81" s="90">
        <f t="shared" si="40"/>
        <v>0</v>
      </c>
      <c r="CD81" s="15">
        <f>SUM(Azioni!QN7:QN46)</f>
        <v>0</v>
      </c>
      <c r="CE81" s="90">
        <f t="shared" si="41"/>
        <v>0</v>
      </c>
      <c r="CF81" s="15">
        <f>SUM(Azioni!QW7:QW46)</f>
        <v>0</v>
      </c>
      <c r="CG81" s="90">
        <f t="shared" si="42"/>
        <v>0</v>
      </c>
      <c r="CH81" s="15">
        <f>SUM(Azioni!RF7:RF46)</f>
        <v>0</v>
      </c>
      <c r="CI81" s="90">
        <f t="shared" si="43"/>
        <v>0</v>
      </c>
      <c r="CJ81" s="15">
        <f>SUM(Azioni!RO7:RO46)</f>
        <v>0</v>
      </c>
      <c r="CK81" s="90">
        <f t="shared" si="44"/>
        <v>0</v>
      </c>
      <c r="CL81" s="15">
        <f>SUM(Azioni!RX7:RX46)</f>
        <v>0</v>
      </c>
      <c r="CM81" s="90">
        <f t="shared" si="45"/>
        <v>0</v>
      </c>
      <c r="CN81" s="15">
        <f>SUM(Azioni!SG7:SG46)</f>
        <v>0</v>
      </c>
      <c r="CO81" s="90">
        <f t="shared" si="46"/>
        <v>0</v>
      </c>
      <c r="CP81" s="15">
        <f>SUM(Azioni!SP7:SP46)</f>
        <v>0</v>
      </c>
      <c r="CQ81" s="90">
        <f t="shared" si="47"/>
        <v>0</v>
      </c>
      <c r="CR81" s="15">
        <f>SUM(Azioni!SY7:SY46)</f>
        <v>0</v>
      </c>
      <c r="CS81" s="90">
        <f t="shared" si="48"/>
        <v>0</v>
      </c>
      <c r="CT81" s="15">
        <f>SUM(Azioni!TH7:TH46)</f>
        <v>0</v>
      </c>
      <c r="CU81" s="90">
        <f t="shared" si="49"/>
        <v>0</v>
      </c>
      <c r="CV81" s="15">
        <f>SUM(Azioni!TQ7:TQ46)</f>
        <v>0</v>
      </c>
      <c r="CW81" s="90">
        <f t="shared" si="50"/>
        <v>0</v>
      </c>
      <c r="CX81" s="15">
        <f>SUM(Azioni!TZ7:TZ46)</f>
        <v>0</v>
      </c>
      <c r="CY81" s="90">
        <f t="shared" si="51"/>
        <v>0</v>
      </c>
      <c r="CZ81" s="15">
        <f>SUM(Azioni!UI7:UI46)</f>
        <v>0</v>
      </c>
      <c r="DA81" s="90">
        <f t="shared" si="52"/>
        <v>0</v>
      </c>
    </row>
    <row r="82" spans="1:105" x14ac:dyDescent="0.2">
      <c r="A82" s="85" t="s">
        <v>127</v>
      </c>
      <c r="B82" s="15">
        <f t="shared" si="53"/>
        <v>0</v>
      </c>
      <c r="C82" s="92">
        <f t="shared" si="2"/>
        <v>0</v>
      </c>
      <c r="D82" s="15">
        <f>SUM(Azioni!DB7:DB46)</f>
        <v>0</v>
      </c>
      <c r="E82" s="90">
        <f t="shared" si="54"/>
        <v>0</v>
      </c>
      <c r="F82" s="15">
        <f>SUM(Azioni!DK7:DK46)</f>
        <v>0</v>
      </c>
      <c r="G82" s="90">
        <f t="shared" si="3"/>
        <v>0</v>
      </c>
      <c r="H82" s="15">
        <f>SUM(Azioni!DT7:DT46)</f>
        <v>0</v>
      </c>
      <c r="I82" s="90">
        <f>IFERROR(H82/H$83,0)</f>
        <v>0</v>
      </c>
      <c r="J82" s="15">
        <f>SUM(Azioni!EC7:EC46)</f>
        <v>0</v>
      </c>
      <c r="K82" s="90">
        <f>IFERROR(J82/J$83,0)</f>
        <v>0</v>
      </c>
      <c r="L82" s="15">
        <f>SUM(Azioni!EL7:EL46)</f>
        <v>0</v>
      </c>
      <c r="M82" s="90">
        <f>IFERROR(L82/L$83,0)</f>
        <v>0</v>
      </c>
      <c r="N82" s="15">
        <f>SUM(Azioni!EU7:EU46)</f>
        <v>0</v>
      </c>
      <c r="O82" s="90">
        <f>IFERROR(N82/N$83,0)</f>
        <v>0</v>
      </c>
      <c r="P82" s="15">
        <f>SUM(Azioni!FD7:FD46)</f>
        <v>0</v>
      </c>
      <c r="Q82" s="90">
        <f>IFERROR(P82/P$83,0)</f>
        <v>0</v>
      </c>
      <c r="R82" s="15">
        <f>SUM(Azioni!FM7:FM46)</f>
        <v>0</v>
      </c>
      <c r="S82" s="90">
        <f>IFERROR(R82/R$83,0)</f>
        <v>0</v>
      </c>
      <c r="T82" s="15">
        <f>SUM(Azioni!FV7:FV46)</f>
        <v>0</v>
      </c>
      <c r="U82" s="90">
        <f>IFERROR(T82/T$83,0)</f>
        <v>0</v>
      </c>
      <c r="V82" s="15">
        <f>SUM(Azioni!GE7:GE46)</f>
        <v>0</v>
      </c>
      <c r="W82" s="90">
        <f>IFERROR(V82/V$83,0)</f>
        <v>0</v>
      </c>
      <c r="X82" s="15">
        <f>SUM(Azioni!GN7:GN46)</f>
        <v>0</v>
      </c>
      <c r="Y82" s="90">
        <f>IFERROR(X82/X$83,0)</f>
        <v>0</v>
      </c>
      <c r="Z82" s="15">
        <f>SUM(Azioni!GW7:GW46)</f>
        <v>0</v>
      </c>
      <c r="AA82" s="90">
        <f>IFERROR(Z82/Z$83,0)</f>
        <v>0</v>
      </c>
      <c r="AB82" s="15">
        <f>SUM(Azioni!HF7:HF46)</f>
        <v>0</v>
      </c>
      <c r="AC82" s="90">
        <f>IFERROR(AB82/AB$83,0)</f>
        <v>0</v>
      </c>
      <c r="AD82" s="15">
        <f>SUM(Azioni!HO7:HO46)</f>
        <v>0</v>
      </c>
      <c r="AE82" s="90">
        <f>IFERROR(AD82/AD$83,0)</f>
        <v>0</v>
      </c>
      <c r="AF82" s="15">
        <f>SUM(Azioni!HX7:HX46)</f>
        <v>0</v>
      </c>
      <c r="AG82" s="90">
        <f>IFERROR(AF82/AF$83,0)</f>
        <v>0</v>
      </c>
      <c r="AH82" s="15">
        <f>SUM(Azioni!IG7:IG46)</f>
        <v>0</v>
      </c>
      <c r="AI82" s="90">
        <f>IFERROR(AH82/AH$83,0)</f>
        <v>0</v>
      </c>
      <c r="AJ82" s="15">
        <f>SUM(Azioni!IP7:IP46)</f>
        <v>0</v>
      </c>
      <c r="AK82" s="90">
        <f>IFERROR(AJ82/AJ$83,0)</f>
        <v>0</v>
      </c>
      <c r="AL82" s="15">
        <f>SUM(Azioni!IY7:IY46)</f>
        <v>0</v>
      </c>
      <c r="AM82" s="90">
        <f>IFERROR(AL82/AL$83,0)</f>
        <v>0</v>
      </c>
      <c r="AN82" s="15">
        <f>SUM(Azioni!JH7:JH46)</f>
        <v>0</v>
      </c>
      <c r="AO82" s="90">
        <f>IFERROR(AN82/AN$83,0)</f>
        <v>0</v>
      </c>
      <c r="AP82" s="15">
        <f>SUM(Azioni!JQ7:JQ46)</f>
        <v>0</v>
      </c>
      <c r="AQ82" s="90">
        <f>IFERROR(AP82/AP$83,0)</f>
        <v>0</v>
      </c>
      <c r="AR82" s="15">
        <f>SUM(Azioni!JZ7:JZ46)</f>
        <v>0</v>
      </c>
      <c r="AS82" s="90">
        <f>IFERROR(AR82/AR$83,0)</f>
        <v>0</v>
      </c>
      <c r="AT82" s="15">
        <f>SUM(Azioni!KI7:KI46)</f>
        <v>0</v>
      </c>
      <c r="AU82" s="90">
        <f t="shared" si="23"/>
        <v>0</v>
      </c>
      <c r="AV82" s="15">
        <f>SUM(Azioni!KR7:KR46)</f>
        <v>0</v>
      </c>
      <c r="AW82" s="90">
        <f t="shared" si="24"/>
        <v>0</v>
      </c>
      <c r="AX82" s="15">
        <f>SUM(Azioni!LA7:LA46)</f>
        <v>0</v>
      </c>
      <c r="AY82" s="90">
        <f t="shared" si="25"/>
        <v>0</v>
      </c>
      <c r="AZ82" s="15">
        <f>SUM(Azioni!LJ7:LJ46)</f>
        <v>0</v>
      </c>
      <c r="BA82" s="90">
        <f t="shared" si="26"/>
        <v>0</v>
      </c>
      <c r="BB82" s="15">
        <f>SUM(Azioni!LS7:LS46)</f>
        <v>0</v>
      </c>
      <c r="BC82" s="90">
        <f t="shared" si="27"/>
        <v>0</v>
      </c>
      <c r="BD82" s="15">
        <f>SUM(Azioni!MB7:MB46)</f>
        <v>0</v>
      </c>
      <c r="BE82" s="90">
        <f t="shared" si="28"/>
        <v>0</v>
      </c>
      <c r="BF82" s="15">
        <f>SUM(Azioni!MK7:MK46)</f>
        <v>0</v>
      </c>
      <c r="BG82" s="90">
        <f t="shared" si="29"/>
        <v>0</v>
      </c>
      <c r="BH82" s="15">
        <f>SUM(Azioni!MT7:MT46)</f>
        <v>0</v>
      </c>
      <c r="BI82" s="90">
        <f t="shared" si="30"/>
        <v>0</v>
      </c>
      <c r="BJ82" s="15">
        <f>SUM(Azioni!NC7:NC46)</f>
        <v>0</v>
      </c>
      <c r="BK82" s="90">
        <f t="shared" si="31"/>
        <v>0</v>
      </c>
      <c r="BL82" s="15">
        <f>SUM(Azioni!NL7:NL46)</f>
        <v>0</v>
      </c>
      <c r="BM82" s="90">
        <f t="shared" si="32"/>
        <v>0</v>
      </c>
      <c r="BN82" s="15">
        <f>SUM(Azioni!NU7:NU46)</f>
        <v>0</v>
      </c>
      <c r="BO82" s="90">
        <f>IFERROR(BN82/BN$83,0)</f>
        <v>0</v>
      </c>
      <c r="BP82" s="15">
        <f>SUM(Azioni!OD7:OD46)</f>
        <v>0</v>
      </c>
      <c r="BQ82" s="90">
        <f t="shared" si="34"/>
        <v>0</v>
      </c>
      <c r="BR82" s="15">
        <f>SUM(Azioni!OM7:OM46)</f>
        <v>0</v>
      </c>
      <c r="BS82" s="90">
        <f t="shared" si="35"/>
        <v>0</v>
      </c>
      <c r="BT82" s="15">
        <f>SUM(Azioni!OV7:OV46)</f>
        <v>0</v>
      </c>
      <c r="BU82" s="90">
        <f t="shared" si="36"/>
        <v>0</v>
      </c>
      <c r="BV82" s="15">
        <f>SUM(Azioni!PE7:PE46)</f>
        <v>0</v>
      </c>
      <c r="BW82" s="90">
        <f t="shared" si="37"/>
        <v>0</v>
      </c>
      <c r="BX82" s="15">
        <f>SUM(Azioni!PN7:PN46)</f>
        <v>0</v>
      </c>
      <c r="BY82" s="90">
        <f t="shared" si="38"/>
        <v>0</v>
      </c>
      <c r="BZ82" s="15">
        <f>SUM(Azioni!PW7:PW46)</f>
        <v>0</v>
      </c>
      <c r="CA82" s="90">
        <f t="shared" si="39"/>
        <v>0</v>
      </c>
      <c r="CB82" s="15">
        <f>SUM(Azioni!QF7:QF46)</f>
        <v>0</v>
      </c>
      <c r="CC82" s="90">
        <f t="shared" si="40"/>
        <v>0</v>
      </c>
      <c r="CD82" s="15">
        <f>SUM(Azioni!QO7:QO46)</f>
        <v>0</v>
      </c>
      <c r="CE82" s="90">
        <f t="shared" si="41"/>
        <v>0</v>
      </c>
      <c r="CF82" s="15">
        <f>SUM(Azioni!QX7:QX46)</f>
        <v>0</v>
      </c>
      <c r="CG82" s="90">
        <f t="shared" si="42"/>
        <v>0</v>
      </c>
      <c r="CH82" s="15">
        <f>SUM(Azioni!RG7:RG46)</f>
        <v>0</v>
      </c>
      <c r="CI82" s="90">
        <f t="shared" si="43"/>
        <v>0</v>
      </c>
      <c r="CJ82" s="15">
        <f>SUM(Azioni!RP7:RP46)</f>
        <v>0</v>
      </c>
      <c r="CK82" s="90">
        <f t="shared" si="44"/>
        <v>0</v>
      </c>
      <c r="CL82" s="15">
        <f>SUM(Azioni!RY7:RY46)</f>
        <v>0</v>
      </c>
      <c r="CM82" s="90">
        <f t="shared" si="45"/>
        <v>0</v>
      </c>
      <c r="CN82" s="15">
        <f>SUM(Azioni!SH7:SH46)</f>
        <v>0</v>
      </c>
      <c r="CO82" s="90">
        <f t="shared" si="46"/>
        <v>0</v>
      </c>
      <c r="CP82" s="15">
        <f>SUM(Azioni!SQ7:SQ46)</f>
        <v>0</v>
      </c>
      <c r="CQ82" s="90">
        <f t="shared" si="47"/>
        <v>0</v>
      </c>
      <c r="CR82" s="15">
        <f>SUM(Azioni!SZ7:SZ46)</f>
        <v>0</v>
      </c>
      <c r="CS82" s="90">
        <f t="shared" si="48"/>
        <v>0</v>
      </c>
      <c r="CT82" s="15">
        <f>SUM(Azioni!TI7:TI46)</f>
        <v>0</v>
      </c>
      <c r="CU82" s="90">
        <f t="shared" si="49"/>
        <v>0</v>
      </c>
      <c r="CV82" s="15">
        <f>SUM(Azioni!TR7:TR46)</f>
        <v>0</v>
      </c>
      <c r="CW82" s="90">
        <f t="shared" si="50"/>
        <v>0</v>
      </c>
      <c r="CX82" s="15">
        <f>SUM(Azioni!UA7:UA46)</f>
        <v>0</v>
      </c>
      <c r="CY82" s="90">
        <f t="shared" si="51"/>
        <v>0</v>
      </c>
      <c r="CZ82" s="15">
        <f>SUM(Azioni!UJ7:UJ46)</f>
        <v>0</v>
      </c>
      <c r="DA82" s="90">
        <f t="shared" si="52"/>
        <v>0</v>
      </c>
    </row>
    <row r="83" spans="1:105" x14ac:dyDescent="0.2">
      <c r="A83" s="85" t="s">
        <v>183</v>
      </c>
      <c r="B83" s="91">
        <f>SUM(B75:B82)-B79</f>
        <v>0</v>
      </c>
      <c r="C83" s="92">
        <f>SUM(C75:C82)-C79</f>
        <v>0</v>
      </c>
      <c r="D83" s="79">
        <f>SUM(D75:D82)-D79</f>
        <v>0</v>
      </c>
      <c r="E83" s="90">
        <f>SUM(E75:E82)-E79</f>
        <v>0</v>
      </c>
      <c r="F83" s="79">
        <f t="shared" ref="F83:AS83" si="74">SUM(F75:F82)-F79</f>
        <v>0</v>
      </c>
      <c r="G83" s="90">
        <f t="shared" si="74"/>
        <v>0</v>
      </c>
      <c r="H83" s="79">
        <f t="shared" si="74"/>
        <v>0</v>
      </c>
      <c r="I83" s="90">
        <f t="shared" si="74"/>
        <v>0</v>
      </c>
      <c r="J83" s="79">
        <f t="shared" si="74"/>
        <v>0</v>
      </c>
      <c r="K83" s="90">
        <f t="shared" si="74"/>
        <v>0</v>
      </c>
      <c r="L83" s="79">
        <f t="shared" si="74"/>
        <v>0</v>
      </c>
      <c r="M83" s="90">
        <f t="shared" si="74"/>
        <v>0</v>
      </c>
      <c r="N83" s="79">
        <f t="shared" si="74"/>
        <v>0</v>
      </c>
      <c r="O83" s="90">
        <f t="shared" si="74"/>
        <v>0</v>
      </c>
      <c r="P83" s="79">
        <f t="shared" si="74"/>
        <v>0</v>
      </c>
      <c r="Q83" s="90">
        <f t="shared" si="74"/>
        <v>0</v>
      </c>
      <c r="R83" s="79">
        <f t="shared" si="74"/>
        <v>0</v>
      </c>
      <c r="S83" s="90">
        <f t="shared" si="74"/>
        <v>0</v>
      </c>
      <c r="T83" s="79">
        <f t="shared" si="74"/>
        <v>0</v>
      </c>
      <c r="U83" s="90">
        <f t="shared" si="74"/>
        <v>0</v>
      </c>
      <c r="V83" s="79">
        <f t="shared" si="74"/>
        <v>0</v>
      </c>
      <c r="W83" s="90">
        <f t="shared" si="74"/>
        <v>0</v>
      </c>
      <c r="X83" s="79">
        <f t="shared" si="74"/>
        <v>0</v>
      </c>
      <c r="Y83" s="90">
        <f t="shared" si="74"/>
        <v>0</v>
      </c>
      <c r="Z83" s="79">
        <f t="shared" si="74"/>
        <v>0</v>
      </c>
      <c r="AA83" s="90">
        <f t="shared" si="74"/>
        <v>0</v>
      </c>
      <c r="AB83" s="79">
        <f t="shared" si="74"/>
        <v>0</v>
      </c>
      <c r="AC83" s="90">
        <f t="shared" si="74"/>
        <v>0</v>
      </c>
      <c r="AD83" s="79">
        <f t="shared" si="74"/>
        <v>0</v>
      </c>
      <c r="AE83" s="90">
        <f t="shared" si="74"/>
        <v>0</v>
      </c>
      <c r="AF83" s="79">
        <f t="shared" si="74"/>
        <v>0</v>
      </c>
      <c r="AG83" s="90">
        <f t="shared" si="74"/>
        <v>0</v>
      </c>
      <c r="AH83" s="79">
        <f t="shared" si="74"/>
        <v>0</v>
      </c>
      <c r="AI83" s="90">
        <f t="shared" si="74"/>
        <v>0</v>
      </c>
      <c r="AJ83" s="79">
        <f t="shared" si="74"/>
        <v>0</v>
      </c>
      <c r="AK83" s="90">
        <f t="shared" si="74"/>
        <v>0</v>
      </c>
      <c r="AL83" s="79">
        <f t="shared" si="74"/>
        <v>0</v>
      </c>
      <c r="AM83" s="90">
        <f t="shared" si="74"/>
        <v>0</v>
      </c>
      <c r="AN83" s="79">
        <f t="shared" si="74"/>
        <v>0</v>
      </c>
      <c r="AO83" s="90">
        <f t="shared" si="74"/>
        <v>0</v>
      </c>
      <c r="AP83" s="79">
        <f t="shared" si="74"/>
        <v>0</v>
      </c>
      <c r="AQ83" s="90">
        <f t="shared" si="74"/>
        <v>0</v>
      </c>
      <c r="AR83" s="79">
        <f t="shared" si="74"/>
        <v>0</v>
      </c>
      <c r="AS83" s="90">
        <f t="shared" si="74"/>
        <v>0</v>
      </c>
      <c r="AT83" s="79">
        <f t="shared" ref="AT83:BO83" si="75">SUM(AT75:AT82)-AT79</f>
        <v>0</v>
      </c>
      <c r="AU83" s="90">
        <f t="shared" si="75"/>
        <v>0</v>
      </c>
      <c r="AV83" s="79">
        <f t="shared" si="75"/>
        <v>0</v>
      </c>
      <c r="AW83" s="90">
        <f t="shared" si="75"/>
        <v>0</v>
      </c>
      <c r="AX83" s="79">
        <f t="shared" si="75"/>
        <v>0</v>
      </c>
      <c r="AY83" s="90">
        <f t="shared" si="75"/>
        <v>0</v>
      </c>
      <c r="AZ83" s="79">
        <f t="shared" si="75"/>
        <v>0</v>
      </c>
      <c r="BA83" s="90">
        <f t="shared" si="75"/>
        <v>0</v>
      </c>
      <c r="BB83" s="79">
        <f t="shared" si="75"/>
        <v>0</v>
      </c>
      <c r="BC83" s="90">
        <f t="shared" si="75"/>
        <v>0</v>
      </c>
      <c r="BD83" s="79">
        <f t="shared" si="75"/>
        <v>0</v>
      </c>
      <c r="BE83" s="90">
        <f t="shared" si="75"/>
        <v>0</v>
      </c>
      <c r="BF83" s="79">
        <f t="shared" si="75"/>
        <v>0</v>
      </c>
      <c r="BG83" s="90">
        <f t="shared" si="75"/>
        <v>0</v>
      </c>
      <c r="BH83" s="79">
        <f t="shared" si="75"/>
        <v>0</v>
      </c>
      <c r="BI83" s="90">
        <f t="shared" si="75"/>
        <v>0</v>
      </c>
      <c r="BJ83" s="79">
        <f t="shared" si="75"/>
        <v>0</v>
      </c>
      <c r="BK83" s="90">
        <f t="shared" si="75"/>
        <v>0</v>
      </c>
      <c r="BL83" s="79">
        <f t="shared" si="75"/>
        <v>0</v>
      </c>
      <c r="BM83" s="90">
        <f t="shared" si="75"/>
        <v>0</v>
      </c>
      <c r="BN83" s="79">
        <f t="shared" si="75"/>
        <v>0</v>
      </c>
      <c r="BO83" s="90">
        <f t="shared" si="75"/>
        <v>0</v>
      </c>
      <c r="BP83" s="79">
        <f t="shared" ref="BP83:CI83" si="76">SUM(BP75:BP82)-BP79</f>
        <v>0</v>
      </c>
      <c r="BQ83" s="90">
        <f t="shared" si="76"/>
        <v>0</v>
      </c>
      <c r="BR83" s="79">
        <f t="shared" si="76"/>
        <v>0</v>
      </c>
      <c r="BS83" s="90">
        <f t="shared" si="76"/>
        <v>0</v>
      </c>
      <c r="BT83" s="79">
        <f t="shared" si="76"/>
        <v>0</v>
      </c>
      <c r="BU83" s="90">
        <f t="shared" si="76"/>
        <v>0</v>
      </c>
      <c r="BV83" s="79">
        <f t="shared" si="76"/>
        <v>0</v>
      </c>
      <c r="BW83" s="90">
        <f t="shared" si="76"/>
        <v>0</v>
      </c>
      <c r="BX83" s="79">
        <f t="shared" si="76"/>
        <v>0</v>
      </c>
      <c r="BY83" s="90">
        <f t="shared" si="76"/>
        <v>0</v>
      </c>
      <c r="BZ83" s="79">
        <f t="shared" si="76"/>
        <v>0</v>
      </c>
      <c r="CA83" s="90">
        <f t="shared" si="76"/>
        <v>0</v>
      </c>
      <c r="CB83" s="79">
        <f t="shared" si="76"/>
        <v>0</v>
      </c>
      <c r="CC83" s="90">
        <f t="shared" si="76"/>
        <v>0</v>
      </c>
      <c r="CD83" s="79">
        <f t="shared" si="76"/>
        <v>0</v>
      </c>
      <c r="CE83" s="90">
        <f t="shared" si="76"/>
        <v>0</v>
      </c>
      <c r="CF83" s="79">
        <f t="shared" si="76"/>
        <v>0</v>
      </c>
      <c r="CG83" s="90">
        <f t="shared" si="76"/>
        <v>0</v>
      </c>
      <c r="CH83" s="79">
        <f t="shared" si="76"/>
        <v>0</v>
      </c>
      <c r="CI83" s="90">
        <f t="shared" si="76"/>
        <v>0</v>
      </c>
      <c r="CJ83" s="79">
        <f t="shared" ref="CJ83:CS83" si="77">SUM(CJ75:CJ82)-CJ79</f>
        <v>0</v>
      </c>
      <c r="CK83" s="90">
        <f t="shared" si="77"/>
        <v>0</v>
      </c>
      <c r="CL83" s="79">
        <f t="shared" si="77"/>
        <v>0</v>
      </c>
      <c r="CM83" s="90">
        <f t="shared" si="77"/>
        <v>0</v>
      </c>
      <c r="CN83" s="79">
        <f t="shared" si="77"/>
        <v>0</v>
      </c>
      <c r="CO83" s="90">
        <f t="shared" si="77"/>
        <v>0</v>
      </c>
      <c r="CP83" s="79">
        <f t="shared" si="77"/>
        <v>0</v>
      </c>
      <c r="CQ83" s="90">
        <f t="shared" si="77"/>
        <v>0</v>
      </c>
      <c r="CR83" s="79">
        <f t="shared" si="77"/>
        <v>0</v>
      </c>
      <c r="CS83" s="90">
        <f t="shared" si="77"/>
        <v>0</v>
      </c>
      <c r="CT83" s="79">
        <f t="shared" ref="CT83:DA83" si="78">SUM(CT75:CT82)-CT79</f>
        <v>0</v>
      </c>
      <c r="CU83" s="90">
        <f t="shared" si="78"/>
        <v>0</v>
      </c>
      <c r="CV83" s="79">
        <f t="shared" si="78"/>
        <v>0</v>
      </c>
      <c r="CW83" s="90">
        <f t="shared" si="78"/>
        <v>0</v>
      </c>
      <c r="CX83" s="79">
        <f t="shared" si="78"/>
        <v>0</v>
      </c>
      <c r="CY83" s="90">
        <f t="shared" si="78"/>
        <v>0</v>
      </c>
      <c r="CZ83" s="79">
        <f t="shared" si="78"/>
        <v>0</v>
      </c>
      <c r="DA83" s="90">
        <f t="shared" si="78"/>
        <v>0</v>
      </c>
    </row>
    <row r="84" spans="1:105" x14ac:dyDescent="0.2">
      <c r="A84" s="134" t="str">
        <f>IF(B83&lt;&gt;B8,"Controllo totali: Attenzione! Il totale non coincide con il costo del progetto","Controllo totali: OK")</f>
        <v>Controllo totali: OK</v>
      </c>
      <c r="B84" s="132"/>
      <c r="C84" s="133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3"/>
      <c r="AT84" s="132"/>
      <c r="AU84" s="133"/>
      <c r="AV84" s="132"/>
      <c r="AW84" s="133"/>
      <c r="AX84" s="132"/>
      <c r="AY84" s="133"/>
      <c r="AZ84" s="132"/>
      <c r="BA84" s="133"/>
      <c r="BB84" s="132"/>
      <c r="BC84" s="133"/>
      <c r="BD84" s="132"/>
      <c r="BE84" s="133"/>
      <c r="BF84" s="132"/>
      <c r="BG84" s="133"/>
      <c r="BH84" s="132"/>
      <c r="BI84" s="133"/>
      <c r="BJ84" s="132"/>
      <c r="BK84" s="133"/>
      <c r="BL84" s="132"/>
      <c r="BM84" s="133"/>
      <c r="BN84" s="132"/>
      <c r="BO84" s="133"/>
      <c r="BP84" s="132"/>
      <c r="BQ84" s="133"/>
      <c r="BR84" s="132"/>
      <c r="BS84" s="133"/>
      <c r="BT84" s="132"/>
      <c r="BU84" s="133"/>
      <c r="BV84" s="132"/>
      <c r="BW84" s="133"/>
      <c r="BX84" s="132"/>
      <c r="BY84" s="133"/>
      <c r="BZ84" s="132"/>
      <c r="CA84" s="133"/>
      <c r="CB84" s="132"/>
      <c r="CC84" s="133"/>
      <c r="CD84" s="132"/>
      <c r="CE84" s="133"/>
      <c r="CF84" s="132"/>
      <c r="CG84" s="133"/>
      <c r="CH84" s="132"/>
      <c r="CI84" s="133"/>
      <c r="CJ84" s="132"/>
      <c r="CK84" s="133"/>
      <c r="CL84" s="132"/>
      <c r="CM84" s="133"/>
      <c r="CN84" s="132"/>
      <c r="CO84" s="133"/>
      <c r="CP84" s="132"/>
      <c r="CQ84" s="133"/>
      <c r="CR84" s="132"/>
      <c r="CS84" s="133"/>
      <c r="CT84" s="132"/>
      <c r="CU84" s="133"/>
      <c r="CV84" s="132"/>
      <c r="CW84" s="133"/>
      <c r="CX84" s="132"/>
      <c r="CY84" s="133"/>
      <c r="CZ84" s="132"/>
      <c r="DA84" s="133"/>
    </row>
    <row r="86" spans="1:105" x14ac:dyDescent="0.2">
      <c r="A86" s="22" t="s">
        <v>850</v>
      </c>
    </row>
  </sheetData>
  <sheetProtection algorithmName="SHA-512" hashValue="YzBZx8gzuRbTOTtPoNqG0bCArZAockOJWsZTzzGQK3X/7fR4cxmbafDackPMxsKlZhddhmmeoXS4mDPOWAU3iQ==" saltValue="EOww2Wc1q+yWXYpvxFlnPQ==" spinCount="100000" sheet="1" scenarios="1" insertHyperlinks="0"/>
  <mergeCells count="106">
    <mergeCell ref="CJ73:CK73"/>
    <mergeCell ref="CL73:CM73"/>
    <mergeCell ref="CN73:CO73"/>
    <mergeCell ref="CP73:CQ73"/>
    <mergeCell ref="CR73:CS73"/>
    <mergeCell ref="CT73:CU73"/>
    <mergeCell ref="CV73:CW73"/>
    <mergeCell ref="CX73:CY73"/>
    <mergeCell ref="CZ73:DA73"/>
    <mergeCell ref="CT72:CU72"/>
    <mergeCell ref="CV72:CW72"/>
    <mergeCell ref="CX72:CY72"/>
    <mergeCell ref="CZ72:DA72"/>
    <mergeCell ref="CJ72:CK72"/>
    <mergeCell ref="CL72:CM72"/>
    <mergeCell ref="CN72:CO72"/>
    <mergeCell ref="CP72:CQ72"/>
    <mergeCell ref="CR72:CS72"/>
    <mergeCell ref="CH72:CI72"/>
    <mergeCell ref="BN73:BO73"/>
    <mergeCell ref="BP73:BQ73"/>
    <mergeCell ref="BR73:BS73"/>
    <mergeCell ref="BT73:BU73"/>
    <mergeCell ref="BV73:BW73"/>
    <mergeCell ref="BX73:BY73"/>
    <mergeCell ref="BZ73:CA73"/>
    <mergeCell ref="CB73:CC73"/>
    <mergeCell ref="CD73:CE73"/>
    <mergeCell ref="CF73:CG73"/>
    <mergeCell ref="CH73:CI73"/>
    <mergeCell ref="BX72:BY72"/>
    <mergeCell ref="BZ72:CA72"/>
    <mergeCell ref="CB72:CC72"/>
    <mergeCell ref="CD72:CE72"/>
    <mergeCell ref="CF72:CG72"/>
    <mergeCell ref="BN72:BO72"/>
    <mergeCell ref="BP72:BQ72"/>
    <mergeCell ref="BR72:BS72"/>
    <mergeCell ref="BT72:BU72"/>
    <mergeCell ref="BV72:BW72"/>
    <mergeCell ref="BD73:BE73"/>
    <mergeCell ref="BF73:BG73"/>
    <mergeCell ref="BH73:BI73"/>
    <mergeCell ref="BJ73:BK73"/>
    <mergeCell ref="BL73:BM73"/>
    <mergeCell ref="AT73:AU73"/>
    <mergeCell ref="AV73:AW73"/>
    <mergeCell ref="AX73:AY73"/>
    <mergeCell ref="AZ73:BA73"/>
    <mergeCell ref="BB73:BC73"/>
    <mergeCell ref="BD72:BE72"/>
    <mergeCell ref="BF72:BG72"/>
    <mergeCell ref="BH72:BI72"/>
    <mergeCell ref="BJ72:BK72"/>
    <mergeCell ref="BL72:BM72"/>
    <mergeCell ref="AT72:AU72"/>
    <mergeCell ref="AV72:AW72"/>
    <mergeCell ref="AX72:AY72"/>
    <mergeCell ref="AZ72:BA72"/>
    <mergeCell ref="BB72:BC72"/>
    <mergeCell ref="AP72:AQ72"/>
    <mergeCell ref="AR72:AS72"/>
    <mergeCell ref="L73:M73"/>
    <mergeCell ref="N73:O73"/>
    <mergeCell ref="P73:Q73"/>
    <mergeCell ref="R73:S73"/>
    <mergeCell ref="T73:U73"/>
    <mergeCell ref="V73:W73"/>
    <mergeCell ref="X73:Y73"/>
    <mergeCell ref="Z73:AC73"/>
    <mergeCell ref="AD73:AE73"/>
    <mergeCell ref="AF73:AG73"/>
    <mergeCell ref="AH73:AI73"/>
    <mergeCell ref="AJ73:AK73"/>
    <mergeCell ref="AL73:AM73"/>
    <mergeCell ref="AR73:AS73"/>
    <mergeCell ref="X72:Y72"/>
    <mergeCell ref="Z72:AA72"/>
    <mergeCell ref="AB72:AC72"/>
    <mergeCell ref="AD72:AE72"/>
    <mergeCell ref="AF72:AG72"/>
    <mergeCell ref="AJ72:AK72"/>
    <mergeCell ref="AL72:AM72"/>
    <mergeCell ref="AP73:AQ73"/>
    <mergeCell ref="AN72:AO72"/>
    <mergeCell ref="D11:F11"/>
    <mergeCell ref="G11:I11"/>
    <mergeCell ref="J72:K72"/>
    <mergeCell ref="J73:K73"/>
    <mergeCell ref="AN73:AO73"/>
    <mergeCell ref="AH72:AI72"/>
    <mergeCell ref="L72:M72"/>
    <mergeCell ref="N72:O72"/>
    <mergeCell ref="P72:Q72"/>
    <mergeCell ref="R72:S72"/>
    <mergeCell ref="T72:U72"/>
    <mergeCell ref="V72:W72"/>
    <mergeCell ref="A67:B67"/>
    <mergeCell ref="A72:A74"/>
    <mergeCell ref="D72:E72"/>
    <mergeCell ref="F72:G72"/>
    <mergeCell ref="H72:I72"/>
    <mergeCell ref="B72:C73"/>
    <mergeCell ref="D73:E73"/>
    <mergeCell ref="F73:G73"/>
    <mergeCell ref="H73:I73"/>
  </mergeCell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0"/>
  <dimension ref="A1:DB11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1.25" defaultRowHeight="12.75" x14ac:dyDescent="0.25"/>
  <cols>
    <col min="1" max="1" width="64.75" style="43" customWidth="1"/>
    <col min="2" max="63" width="19" style="43" customWidth="1"/>
    <col min="64" max="105" width="18.875" style="43" customWidth="1"/>
    <col min="106" max="16384" width="11.25" style="43"/>
  </cols>
  <sheetData>
    <row r="1" spans="1:6" ht="20.25" x14ac:dyDescent="0.25">
      <c r="A1" s="94" t="s">
        <v>709</v>
      </c>
      <c r="B1" s="117" t="s">
        <v>744</v>
      </c>
    </row>
    <row r="3" spans="1:6" x14ac:dyDescent="0.25">
      <c r="A3" s="95" t="s">
        <v>427</v>
      </c>
      <c r="B3" s="95"/>
      <c r="C3" s="95"/>
    </row>
    <row r="4" spans="1:6" x14ac:dyDescent="0.25">
      <c r="A4" s="95"/>
      <c r="B4" s="96"/>
      <c r="C4" s="96"/>
      <c r="D4" s="96"/>
    </row>
    <row r="5" spans="1:6" ht="15.6" customHeight="1" x14ac:dyDescent="0.25">
      <c r="A5" s="97"/>
      <c r="B5" s="46" t="s">
        <v>161</v>
      </c>
      <c r="C5" s="46" t="s">
        <v>184</v>
      </c>
      <c r="D5" s="98"/>
    </row>
    <row r="6" spans="1:6" x14ac:dyDescent="0.25">
      <c r="A6" s="99" t="s">
        <v>455</v>
      </c>
      <c r="B6" s="17"/>
      <c r="C6" s="100">
        <f>IFERROR(B6/B$8,0)</f>
        <v>0</v>
      </c>
    </row>
    <row r="7" spans="1:6" x14ac:dyDescent="0.25">
      <c r="A7" s="99" t="s">
        <v>671</v>
      </c>
      <c r="B7" s="18"/>
      <c r="C7" s="100">
        <f>IFERROR(B7/B$8,0)</f>
        <v>0</v>
      </c>
    </row>
    <row r="8" spans="1:6" x14ac:dyDescent="0.25">
      <c r="A8" s="99" t="s">
        <v>16</v>
      </c>
      <c r="B8" s="101">
        <f>SUM(B6:B7)</f>
        <v>0</v>
      </c>
      <c r="C8" s="102">
        <f>SUM(C6:C7)</f>
        <v>0</v>
      </c>
    </row>
    <row r="9" spans="1:6" x14ac:dyDescent="0.25">
      <c r="A9" s="154" t="str">
        <f>IF(B8&lt;&gt;'Info generali'!B56,"Controllo totali: Attenzione! Il totale non coincide con il costo del progetto","Controllo totali: OK")</f>
        <v>Controllo totali: OK</v>
      </c>
      <c r="B9" s="155"/>
      <c r="C9" s="156"/>
      <c r="D9" s="103"/>
      <c r="E9" s="103"/>
      <c r="F9" s="103"/>
    </row>
    <row r="10" spans="1:6" x14ac:dyDescent="0.25">
      <c r="B10" s="104"/>
      <c r="C10" s="104"/>
    </row>
    <row r="11" spans="1:6" x14ac:dyDescent="0.25">
      <c r="A11" s="150" t="s">
        <v>853</v>
      </c>
      <c r="B11" s="104"/>
      <c r="C11" s="104"/>
    </row>
    <row r="12" spans="1:6" x14ac:dyDescent="0.25">
      <c r="B12" s="104"/>
      <c r="C12" s="104"/>
    </row>
    <row r="13" spans="1:6" x14ac:dyDescent="0.25">
      <c r="A13" s="45" t="s">
        <v>162</v>
      </c>
      <c r="B13" s="84" t="s">
        <v>161</v>
      </c>
      <c r="C13" s="84" t="s">
        <v>184</v>
      </c>
    </row>
    <row r="14" spans="1:6" x14ac:dyDescent="0.25">
      <c r="A14" s="193" t="s">
        <v>460</v>
      </c>
      <c r="B14" s="18"/>
      <c r="C14" s="102">
        <f>IFERROR(B14/$B$34,0)</f>
        <v>0</v>
      </c>
    </row>
    <row r="15" spans="1:6" x14ac:dyDescent="0.25">
      <c r="A15" s="193" t="s">
        <v>460</v>
      </c>
      <c r="B15" s="18"/>
      <c r="C15" s="102">
        <f t="shared" ref="C15:C33" si="0">IFERROR(B15/$B$34,0)</f>
        <v>0</v>
      </c>
    </row>
    <row r="16" spans="1:6" x14ac:dyDescent="0.25">
      <c r="A16" s="193" t="s">
        <v>460</v>
      </c>
      <c r="B16" s="18"/>
      <c r="C16" s="102">
        <f t="shared" si="0"/>
        <v>0</v>
      </c>
    </row>
    <row r="17" spans="1:3" x14ac:dyDescent="0.25">
      <c r="A17" s="193" t="s">
        <v>460</v>
      </c>
      <c r="B17" s="18"/>
      <c r="C17" s="102">
        <f t="shared" si="0"/>
        <v>0</v>
      </c>
    </row>
    <row r="18" spans="1:3" x14ac:dyDescent="0.25">
      <c r="A18" s="193" t="s">
        <v>460</v>
      </c>
      <c r="B18" s="18"/>
      <c r="C18" s="102">
        <f t="shared" si="0"/>
        <v>0</v>
      </c>
    </row>
    <row r="19" spans="1:3" x14ac:dyDescent="0.25">
      <c r="A19" s="193" t="s">
        <v>460</v>
      </c>
      <c r="B19" s="18"/>
      <c r="C19" s="102">
        <f t="shared" si="0"/>
        <v>0</v>
      </c>
    </row>
    <row r="20" spans="1:3" x14ac:dyDescent="0.25">
      <c r="A20" s="193" t="s">
        <v>460</v>
      </c>
      <c r="B20" s="18"/>
      <c r="C20" s="102">
        <f t="shared" si="0"/>
        <v>0</v>
      </c>
    </row>
    <row r="21" spans="1:3" x14ac:dyDescent="0.25">
      <c r="A21" s="193" t="s">
        <v>460</v>
      </c>
      <c r="B21" s="18"/>
      <c r="C21" s="102">
        <f t="shared" si="0"/>
        <v>0</v>
      </c>
    </row>
    <row r="22" spans="1:3" x14ac:dyDescent="0.25">
      <c r="A22" s="193" t="s">
        <v>460</v>
      </c>
      <c r="B22" s="18"/>
      <c r="C22" s="102">
        <f t="shared" si="0"/>
        <v>0</v>
      </c>
    </row>
    <row r="23" spans="1:3" x14ac:dyDescent="0.25">
      <c r="A23" s="193" t="s">
        <v>460</v>
      </c>
      <c r="B23" s="18"/>
      <c r="C23" s="102">
        <f t="shared" si="0"/>
        <v>0</v>
      </c>
    </row>
    <row r="24" spans="1:3" x14ac:dyDescent="0.25">
      <c r="A24" s="193" t="s">
        <v>460</v>
      </c>
      <c r="B24" s="18"/>
      <c r="C24" s="102">
        <f t="shared" si="0"/>
        <v>0</v>
      </c>
    </row>
    <row r="25" spans="1:3" x14ac:dyDescent="0.25">
      <c r="A25" s="193" t="s">
        <v>460</v>
      </c>
      <c r="B25" s="18"/>
      <c r="C25" s="102">
        <f t="shared" si="0"/>
        <v>0</v>
      </c>
    </row>
    <row r="26" spans="1:3" x14ac:dyDescent="0.25">
      <c r="A26" s="193" t="s">
        <v>460</v>
      </c>
      <c r="B26" s="18"/>
      <c r="C26" s="102">
        <f t="shared" si="0"/>
        <v>0</v>
      </c>
    </row>
    <row r="27" spans="1:3" x14ac:dyDescent="0.25">
      <c r="A27" s="193" t="s">
        <v>460</v>
      </c>
      <c r="B27" s="18"/>
      <c r="C27" s="102">
        <f t="shared" si="0"/>
        <v>0</v>
      </c>
    </row>
    <row r="28" spans="1:3" x14ac:dyDescent="0.25">
      <c r="A28" s="193" t="s">
        <v>460</v>
      </c>
      <c r="B28" s="18"/>
      <c r="C28" s="102">
        <f t="shared" si="0"/>
        <v>0</v>
      </c>
    </row>
    <row r="29" spans="1:3" x14ac:dyDescent="0.25">
      <c r="A29" s="193" t="s">
        <v>460</v>
      </c>
      <c r="B29" s="18"/>
      <c r="C29" s="102">
        <f t="shared" si="0"/>
        <v>0</v>
      </c>
    </row>
    <row r="30" spans="1:3" x14ac:dyDescent="0.25">
      <c r="A30" s="193" t="s">
        <v>460</v>
      </c>
      <c r="B30" s="18"/>
      <c r="C30" s="102">
        <f t="shared" si="0"/>
        <v>0</v>
      </c>
    </row>
    <row r="31" spans="1:3" x14ac:dyDescent="0.25">
      <c r="A31" s="193" t="s">
        <v>460</v>
      </c>
      <c r="B31" s="18"/>
      <c r="C31" s="102">
        <f t="shared" si="0"/>
        <v>0</v>
      </c>
    </row>
    <row r="32" spans="1:3" x14ac:dyDescent="0.25">
      <c r="A32" s="193" t="s">
        <v>460</v>
      </c>
      <c r="B32" s="18"/>
      <c r="C32" s="102">
        <f t="shared" si="0"/>
        <v>0</v>
      </c>
    </row>
    <row r="33" spans="1:9" x14ac:dyDescent="0.25">
      <c r="A33" s="193" t="s">
        <v>460</v>
      </c>
      <c r="B33" s="18"/>
      <c r="C33" s="102">
        <f t="shared" si="0"/>
        <v>0</v>
      </c>
    </row>
    <row r="34" spans="1:9" x14ac:dyDescent="0.25">
      <c r="A34" s="151" t="s">
        <v>183</v>
      </c>
      <c r="B34" s="101">
        <f>SUM(B14:B33)</f>
        <v>0</v>
      </c>
      <c r="C34" s="102">
        <f>SUM(C14:C33)</f>
        <v>0</v>
      </c>
    </row>
    <row r="35" spans="1:9" x14ac:dyDescent="0.25">
      <c r="A35" s="139" t="str">
        <f>IF(B6&lt;&gt;B34,"Controllo totali: Attenzione! Il totale non coincide con il totale del contributo pubblico","Controllo totali: OK")</f>
        <v>Controllo totali: OK</v>
      </c>
      <c r="B35" s="141"/>
      <c r="C35" s="142"/>
    </row>
    <row r="36" spans="1:9" x14ac:dyDescent="0.25">
      <c r="B36" s="104"/>
      <c r="C36" s="104"/>
    </row>
    <row r="37" spans="1:9" x14ac:dyDescent="0.25">
      <c r="A37" s="95" t="s">
        <v>672</v>
      </c>
      <c r="B37" s="95"/>
      <c r="C37" s="95"/>
      <c r="D37" s="235"/>
      <c r="E37" s="235"/>
      <c r="F37" s="235"/>
      <c r="G37" s="235"/>
      <c r="H37" s="235"/>
      <c r="I37" s="235"/>
    </row>
    <row r="38" spans="1:9" x14ac:dyDescent="0.25">
      <c r="B38" s="104"/>
      <c r="C38" s="104"/>
    </row>
    <row r="39" spans="1:9" ht="17.649999999999999" customHeight="1" x14ac:dyDescent="0.25">
      <c r="A39" s="83" t="s">
        <v>185</v>
      </c>
      <c r="B39" s="46" t="s">
        <v>67</v>
      </c>
      <c r="C39" s="84" t="s">
        <v>161</v>
      </c>
      <c r="D39" s="84" t="s">
        <v>184</v>
      </c>
    </row>
    <row r="40" spans="1:9" x14ac:dyDescent="0.25">
      <c r="A40" s="69" t="s">
        <v>61</v>
      </c>
      <c r="B40" s="13" t="str">
        <f>IF(Partenariato!B4&lt;&gt;"",Partenariato!B4,"")</f>
        <v/>
      </c>
      <c r="C40" s="18"/>
      <c r="D40" s="102">
        <f t="shared" ref="D40:D71" si="1">IFERROR(C40/$C$93,0)</f>
        <v>0</v>
      </c>
    </row>
    <row r="41" spans="1:9" x14ac:dyDescent="0.25">
      <c r="A41" s="69" t="s">
        <v>62</v>
      </c>
      <c r="B41" s="13" t="str">
        <f>IF(Partenariato!C4&lt;&gt;"",Partenariato!C4,"")</f>
        <v/>
      </c>
      <c r="C41" s="18"/>
      <c r="D41" s="102">
        <f t="shared" si="1"/>
        <v>0</v>
      </c>
    </row>
    <row r="42" spans="1:9" x14ac:dyDescent="0.25">
      <c r="A42" s="69" t="s">
        <v>63</v>
      </c>
      <c r="B42" s="13" t="str">
        <f>IF(Partenariato!D4&lt;&gt;"",Partenariato!D4,"")</f>
        <v/>
      </c>
      <c r="C42" s="18"/>
      <c r="D42" s="102">
        <f t="shared" si="1"/>
        <v>0</v>
      </c>
    </row>
    <row r="43" spans="1:9" x14ac:dyDescent="0.25">
      <c r="A43" s="69" t="s">
        <v>64</v>
      </c>
      <c r="B43" s="13" t="str">
        <f>IF(Partenariato!E4&lt;&gt;"",Partenariato!E4,"")</f>
        <v/>
      </c>
      <c r="C43" s="18"/>
      <c r="D43" s="102">
        <f t="shared" si="1"/>
        <v>0</v>
      </c>
    </row>
    <row r="44" spans="1:9" x14ac:dyDescent="0.25">
      <c r="A44" s="69" t="s">
        <v>65</v>
      </c>
      <c r="B44" s="13" t="str">
        <f>IF(Partenariato!F4&lt;&gt;"",Partenariato!F4,"")</f>
        <v/>
      </c>
      <c r="C44" s="18"/>
      <c r="D44" s="102">
        <f t="shared" si="1"/>
        <v>0</v>
      </c>
    </row>
    <row r="45" spans="1:9" x14ac:dyDescent="0.25">
      <c r="A45" s="69" t="s">
        <v>66</v>
      </c>
      <c r="B45" s="13" t="str">
        <f>IF(Partenariato!G4&lt;&gt;"",Partenariato!G4,"")</f>
        <v/>
      </c>
      <c r="C45" s="18"/>
      <c r="D45" s="102">
        <f t="shared" si="1"/>
        <v>0</v>
      </c>
    </row>
    <row r="46" spans="1:9" x14ac:dyDescent="0.25">
      <c r="A46" s="69" t="s">
        <v>190</v>
      </c>
      <c r="B46" s="13" t="str">
        <f>IF(Partenariato!H4&lt;&gt;"",Partenariato!H4,"")</f>
        <v/>
      </c>
      <c r="C46" s="18"/>
      <c r="D46" s="102">
        <f t="shared" si="1"/>
        <v>0</v>
      </c>
    </row>
    <row r="47" spans="1:9" x14ac:dyDescent="0.25">
      <c r="A47" s="69" t="s">
        <v>191</v>
      </c>
      <c r="B47" s="13" t="str">
        <f>IF(Partenariato!I4&lt;&gt;"",Partenariato!I4,"")</f>
        <v/>
      </c>
      <c r="C47" s="18"/>
      <c r="D47" s="102">
        <f t="shared" si="1"/>
        <v>0</v>
      </c>
    </row>
    <row r="48" spans="1:9" x14ac:dyDescent="0.25">
      <c r="A48" s="69" t="s">
        <v>192</v>
      </c>
      <c r="B48" s="13" t="str">
        <f>IF(Partenariato!J4&lt;&gt;"",Partenariato!J4,"")</f>
        <v/>
      </c>
      <c r="C48" s="18"/>
      <c r="D48" s="102">
        <f t="shared" si="1"/>
        <v>0</v>
      </c>
    </row>
    <row r="49" spans="1:4" x14ac:dyDescent="0.25">
      <c r="A49" s="69" t="s">
        <v>193</v>
      </c>
      <c r="B49" s="13" t="str">
        <f>IF(Partenariato!K4&lt;&gt;"",Partenariato!K4,"")</f>
        <v/>
      </c>
      <c r="C49" s="18"/>
      <c r="D49" s="102">
        <f t="shared" si="1"/>
        <v>0</v>
      </c>
    </row>
    <row r="50" spans="1:4" x14ac:dyDescent="0.25">
      <c r="A50" s="69" t="s">
        <v>194</v>
      </c>
      <c r="B50" s="13" t="str">
        <f>IF(Partenariato!L4&lt;&gt;"",Partenariato!L4,"")</f>
        <v/>
      </c>
      <c r="C50" s="18"/>
      <c r="D50" s="102">
        <f t="shared" si="1"/>
        <v>0</v>
      </c>
    </row>
    <row r="51" spans="1:4" x14ac:dyDescent="0.25">
      <c r="A51" s="69" t="s">
        <v>461</v>
      </c>
      <c r="B51" s="13" t="str">
        <f>IF(Partenariato!M4&lt;&gt;"",Partenariato!M4,"")</f>
        <v/>
      </c>
      <c r="C51" s="18"/>
      <c r="D51" s="102">
        <f t="shared" si="1"/>
        <v>0</v>
      </c>
    </row>
    <row r="52" spans="1:4" x14ac:dyDescent="0.25">
      <c r="A52" s="69" t="s">
        <v>462</v>
      </c>
      <c r="B52" s="13" t="str">
        <f>IF(Partenariato!N4&lt;&gt;"",Partenariato!N4,"")</f>
        <v/>
      </c>
      <c r="C52" s="18"/>
      <c r="D52" s="102">
        <f t="shared" si="1"/>
        <v>0</v>
      </c>
    </row>
    <row r="53" spans="1:4" x14ac:dyDescent="0.25">
      <c r="A53" s="69" t="s">
        <v>463</v>
      </c>
      <c r="B53" s="13" t="str">
        <f>IF(Partenariato!O4&lt;&gt;"",Partenariato!O4,"")</f>
        <v/>
      </c>
      <c r="C53" s="18"/>
      <c r="D53" s="102">
        <f t="shared" si="1"/>
        <v>0</v>
      </c>
    </row>
    <row r="54" spans="1:4" x14ac:dyDescent="0.25">
      <c r="A54" s="69" t="s">
        <v>464</v>
      </c>
      <c r="B54" s="13" t="str">
        <f>IF(Partenariato!P4&lt;&gt;"",Partenariato!P4,"")</f>
        <v/>
      </c>
      <c r="C54" s="18"/>
      <c r="D54" s="102">
        <f t="shared" si="1"/>
        <v>0</v>
      </c>
    </row>
    <row r="55" spans="1:4" x14ac:dyDescent="0.25">
      <c r="A55" s="69" t="s">
        <v>465</v>
      </c>
      <c r="B55" s="13" t="str">
        <f>IF(Partenariato!Q4&lt;&gt;"",Partenariato!Q4,"")</f>
        <v/>
      </c>
      <c r="C55" s="18"/>
      <c r="D55" s="102">
        <f t="shared" si="1"/>
        <v>0</v>
      </c>
    </row>
    <row r="56" spans="1:4" x14ac:dyDescent="0.25">
      <c r="A56" s="69" t="s">
        <v>466</v>
      </c>
      <c r="B56" s="13" t="str">
        <f>IF(Partenariato!R4&lt;&gt;"",Partenariato!R4,"")</f>
        <v/>
      </c>
      <c r="C56" s="18"/>
      <c r="D56" s="102">
        <f t="shared" si="1"/>
        <v>0</v>
      </c>
    </row>
    <row r="57" spans="1:4" x14ac:dyDescent="0.25">
      <c r="A57" s="69" t="s">
        <v>467</v>
      </c>
      <c r="B57" s="13" t="str">
        <f>IF(Partenariato!S4&lt;&gt;"",Partenariato!S4,"")</f>
        <v/>
      </c>
      <c r="C57" s="18"/>
      <c r="D57" s="102">
        <f t="shared" si="1"/>
        <v>0</v>
      </c>
    </row>
    <row r="58" spans="1:4" x14ac:dyDescent="0.25">
      <c r="A58" s="69" t="s">
        <v>468</v>
      </c>
      <c r="B58" s="13" t="str">
        <f>IF(Partenariato!T4&lt;&gt;"",Partenariato!T4,"")</f>
        <v/>
      </c>
      <c r="C58" s="18"/>
      <c r="D58" s="102">
        <f t="shared" si="1"/>
        <v>0</v>
      </c>
    </row>
    <row r="59" spans="1:4" x14ac:dyDescent="0.25">
      <c r="A59" s="69" t="s">
        <v>469</v>
      </c>
      <c r="B59" s="13" t="str">
        <f>IF(Partenariato!U4&lt;&gt;"",Partenariato!U4,"")</f>
        <v/>
      </c>
      <c r="C59" s="18"/>
      <c r="D59" s="102">
        <f t="shared" si="1"/>
        <v>0</v>
      </c>
    </row>
    <row r="60" spans="1:4" x14ac:dyDescent="0.25">
      <c r="A60" s="69" t="s">
        <v>470</v>
      </c>
      <c r="B60" s="13" t="str">
        <f>IF(Partenariato!V4&lt;&gt;"",Partenariato!V4,"")</f>
        <v/>
      </c>
      <c r="C60" s="18"/>
      <c r="D60" s="102">
        <f t="shared" si="1"/>
        <v>0</v>
      </c>
    </row>
    <row r="61" spans="1:4" x14ac:dyDescent="0.25">
      <c r="A61" s="69" t="s">
        <v>894</v>
      </c>
      <c r="B61" s="13" t="str">
        <f>IF(Partenariato!W4&lt;&gt;"",Partenariato!W4,"")</f>
        <v/>
      </c>
      <c r="C61" s="18"/>
      <c r="D61" s="102">
        <f t="shared" si="1"/>
        <v>0</v>
      </c>
    </row>
    <row r="62" spans="1:4" x14ac:dyDescent="0.25">
      <c r="A62" s="69" t="s">
        <v>895</v>
      </c>
      <c r="B62" s="13" t="str">
        <f>IF(Partenariato!X4&lt;&gt;"",Partenariato!X4,"")</f>
        <v/>
      </c>
      <c r="C62" s="18"/>
      <c r="D62" s="102">
        <f t="shared" si="1"/>
        <v>0</v>
      </c>
    </row>
    <row r="63" spans="1:4" x14ac:dyDescent="0.25">
      <c r="A63" s="69" t="s">
        <v>896</v>
      </c>
      <c r="B63" s="13" t="str">
        <f>IF(Partenariato!Y4&lt;&gt;"",Partenariato!Y4,"")</f>
        <v/>
      </c>
      <c r="C63" s="18"/>
      <c r="D63" s="102">
        <f t="shared" si="1"/>
        <v>0</v>
      </c>
    </row>
    <row r="64" spans="1:4" x14ac:dyDescent="0.25">
      <c r="A64" s="69" t="s">
        <v>897</v>
      </c>
      <c r="B64" s="13" t="str">
        <f>IF(Partenariato!Z4&lt;&gt;"",Partenariato!Z4,"")</f>
        <v/>
      </c>
      <c r="C64" s="18"/>
      <c r="D64" s="102">
        <f t="shared" si="1"/>
        <v>0</v>
      </c>
    </row>
    <row r="65" spans="1:4" x14ac:dyDescent="0.25">
      <c r="A65" s="69" t="s">
        <v>898</v>
      </c>
      <c r="B65" s="13" t="str">
        <f>IF(Partenariato!AA4&lt;&gt;"",Partenariato!AA4,"")</f>
        <v/>
      </c>
      <c r="C65" s="18"/>
      <c r="D65" s="102">
        <f t="shared" si="1"/>
        <v>0</v>
      </c>
    </row>
    <row r="66" spans="1:4" x14ac:dyDescent="0.25">
      <c r="A66" s="69" t="s">
        <v>899</v>
      </c>
      <c r="B66" s="13" t="str">
        <f>IF(Partenariato!AB4&lt;&gt;"",Partenariato!AB4,"")</f>
        <v/>
      </c>
      <c r="C66" s="18"/>
      <c r="D66" s="102">
        <f t="shared" si="1"/>
        <v>0</v>
      </c>
    </row>
    <row r="67" spans="1:4" x14ac:dyDescent="0.25">
      <c r="A67" s="69" t="s">
        <v>900</v>
      </c>
      <c r="B67" s="13" t="str">
        <f>IF(Partenariato!AC4&lt;&gt;"",Partenariato!AC4,"")</f>
        <v/>
      </c>
      <c r="C67" s="18"/>
      <c r="D67" s="102">
        <f t="shared" si="1"/>
        <v>0</v>
      </c>
    </row>
    <row r="68" spans="1:4" x14ac:dyDescent="0.25">
      <c r="A68" s="69" t="s">
        <v>901</v>
      </c>
      <c r="B68" s="13" t="str">
        <f>IF(Partenariato!AD4&lt;&gt;"",Partenariato!AD4,"")</f>
        <v/>
      </c>
      <c r="C68" s="18"/>
      <c r="D68" s="102">
        <f t="shared" si="1"/>
        <v>0</v>
      </c>
    </row>
    <row r="69" spans="1:4" x14ac:dyDescent="0.25">
      <c r="A69" s="69" t="s">
        <v>902</v>
      </c>
      <c r="B69" s="13" t="str">
        <f>IF(Partenariato!AE4&lt;&gt;"",Partenariato!AE4,"")</f>
        <v/>
      </c>
      <c r="C69" s="18"/>
      <c r="D69" s="102">
        <f t="shared" si="1"/>
        <v>0</v>
      </c>
    </row>
    <row r="70" spans="1:4" x14ac:dyDescent="0.25">
      <c r="A70" s="69" t="s">
        <v>903</v>
      </c>
      <c r="B70" s="13" t="str">
        <f>IF(Partenariato!AF4&lt;&gt;"",Partenariato!AF4,"")</f>
        <v/>
      </c>
      <c r="C70" s="18"/>
      <c r="D70" s="102">
        <f t="shared" si="1"/>
        <v>0</v>
      </c>
    </row>
    <row r="71" spans="1:4" x14ac:dyDescent="0.25">
      <c r="A71" s="69" t="s">
        <v>904</v>
      </c>
      <c r="B71" s="13" t="str">
        <f>IF(Partenariato!AG4&lt;&gt;"",Partenariato!AG4,"")</f>
        <v/>
      </c>
      <c r="C71" s="18"/>
      <c r="D71" s="102">
        <f t="shared" si="1"/>
        <v>0</v>
      </c>
    </row>
    <row r="72" spans="1:4" x14ac:dyDescent="0.25">
      <c r="A72" s="69" t="s">
        <v>905</v>
      </c>
      <c r="B72" s="13" t="str">
        <f>IF(Partenariato!AH4&lt;&gt;"",Partenariato!AH4,"")</f>
        <v/>
      </c>
      <c r="C72" s="18"/>
      <c r="D72" s="102">
        <f t="shared" ref="D72:D92" si="2">IFERROR(C72/$C$93,0)</f>
        <v>0</v>
      </c>
    </row>
    <row r="73" spans="1:4" x14ac:dyDescent="0.25">
      <c r="A73" s="69" t="s">
        <v>906</v>
      </c>
      <c r="B73" s="13" t="str">
        <f>IF(Partenariato!AI4&lt;&gt;"",Partenariato!AI4,"")</f>
        <v/>
      </c>
      <c r="C73" s="18"/>
      <c r="D73" s="102">
        <f t="shared" si="2"/>
        <v>0</v>
      </c>
    </row>
    <row r="74" spans="1:4" x14ac:dyDescent="0.25">
      <c r="A74" s="69" t="s">
        <v>907</v>
      </c>
      <c r="B74" s="13" t="str">
        <f>IF(Partenariato!AJ4&lt;&gt;"",Partenariato!AJ4,"")</f>
        <v/>
      </c>
      <c r="C74" s="18"/>
      <c r="D74" s="102">
        <f t="shared" si="2"/>
        <v>0</v>
      </c>
    </row>
    <row r="75" spans="1:4" x14ac:dyDescent="0.25">
      <c r="A75" s="69" t="s">
        <v>908</v>
      </c>
      <c r="B75" s="13" t="str">
        <f>IF(Partenariato!AK4&lt;&gt;"",Partenariato!AK4,"")</f>
        <v/>
      </c>
      <c r="C75" s="18"/>
      <c r="D75" s="102">
        <f t="shared" si="2"/>
        <v>0</v>
      </c>
    </row>
    <row r="76" spans="1:4" x14ac:dyDescent="0.25">
      <c r="A76" s="69" t="s">
        <v>909</v>
      </c>
      <c r="B76" s="13" t="str">
        <f>IF(Partenariato!AL4&lt;&gt;"",Partenariato!AL4,"")</f>
        <v/>
      </c>
      <c r="C76" s="18"/>
      <c r="D76" s="102">
        <f t="shared" si="2"/>
        <v>0</v>
      </c>
    </row>
    <row r="77" spans="1:4" x14ac:dyDescent="0.25">
      <c r="A77" s="69" t="s">
        <v>910</v>
      </c>
      <c r="B77" s="13" t="str">
        <f>IF(Partenariato!AM4&lt;&gt;"",Partenariato!AM4,"")</f>
        <v/>
      </c>
      <c r="C77" s="18"/>
      <c r="D77" s="102">
        <f t="shared" si="2"/>
        <v>0</v>
      </c>
    </row>
    <row r="78" spans="1:4" x14ac:dyDescent="0.25">
      <c r="A78" s="69" t="s">
        <v>911</v>
      </c>
      <c r="B78" s="13" t="str">
        <f>IF(Partenariato!AN4&lt;&gt;"",Partenariato!AN4,"")</f>
        <v/>
      </c>
      <c r="C78" s="18"/>
      <c r="D78" s="102">
        <f t="shared" si="2"/>
        <v>0</v>
      </c>
    </row>
    <row r="79" spans="1:4" x14ac:dyDescent="0.25">
      <c r="A79" s="69" t="s">
        <v>912</v>
      </c>
      <c r="B79" s="13" t="str">
        <f>IF(Partenariato!AO4&lt;&gt;"",Partenariato!AO4,"")</f>
        <v/>
      </c>
      <c r="C79" s="18"/>
      <c r="D79" s="102">
        <f t="shared" si="2"/>
        <v>0</v>
      </c>
    </row>
    <row r="80" spans="1:4" x14ac:dyDescent="0.25">
      <c r="A80" s="69" t="s">
        <v>913</v>
      </c>
      <c r="B80" s="13" t="str">
        <f>IF(Partenariato!AP4&lt;&gt;"",Partenariato!AP4,"")</f>
        <v/>
      </c>
      <c r="C80" s="18"/>
      <c r="D80" s="102">
        <f t="shared" si="2"/>
        <v>0</v>
      </c>
    </row>
    <row r="81" spans="1:66" x14ac:dyDescent="0.25">
      <c r="A81" s="69" t="s">
        <v>914</v>
      </c>
      <c r="B81" s="13" t="str">
        <f>IF(Partenariato!AQ4&lt;&gt;"",Partenariato!AQ4,"")</f>
        <v/>
      </c>
      <c r="C81" s="18"/>
      <c r="D81" s="102">
        <f t="shared" si="2"/>
        <v>0</v>
      </c>
    </row>
    <row r="82" spans="1:66" x14ac:dyDescent="0.25">
      <c r="A82" s="69" t="s">
        <v>915</v>
      </c>
      <c r="B82" s="13" t="str">
        <f>IF(Partenariato!AR4&lt;&gt;"",Partenariato!AR4,"")</f>
        <v/>
      </c>
      <c r="C82" s="18"/>
      <c r="D82" s="102">
        <f t="shared" si="2"/>
        <v>0</v>
      </c>
    </row>
    <row r="83" spans="1:66" x14ac:dyDescent="0.25">
      <c r="A83" s="69" t="s">
        <v>916</v>
      </c>
      <c r="B83" s="13" t="str">
        <f>IF(Partenariato!AS4&lt;&gt;"",Partenariato!AS4,"")</f>
        <v/>
      </c>
      <c r="C83" s="18"/>
      <c r="D83" s="102">
        <f t="shared" si="2"/>
        <v>0</v>
      </c>
    </row>
    <row r="84" spans="1:66" x14ac:dyDescent="0.25">
      <c r="A84" s="69" t="s">
        <v>917</v>
      </c>
      <c r="B84" s="13" t="str">
        <f>IF(Partenariato!AT4&lt;&gt;"",Partenariato!AT4,"")</f>
        <v/>
      </c>
      <c r="C84" s="18"/>
      <c r="D84" s="102">
        <f t="shared" si="2"/>
        <v>0</v>
      </c>
    </row>
    <row r="85" spans="1:66" x14ac:dyDescent="0.25">
      <c r="A85" s="69" t="s">
        <v>918</v>
      </c>
      <c r="B85" s="13" t="str">
        <f>IF(Partenariato!AU4&lt;&gt;"",Partenariato!AU4,"")</f>
        <v/>
      </c>
      <c r="C85" s="18"/>
      <c r="D85" s="102">
        <f t="shared" si="2"/>
        <v>0</v>
      </c>
    </row>
    <row r="86" spans="1:66" x14ac:dyDescent="0.25">
      <c r="A86" s="69" t="s">
        <v>919</v>
      </c>
      <c r="B86" s="13" t="str">
        <f>IF(Partenariato!AV4&lt;&gt;"",Partenariato!AV4,"")</f>
        <v/>
      </c>
      <c r="C86" s="18"/>
      <c r="D86" s="102">
        <f t="shared" si="2"/>
        <v>0</v>
      </c>
    </row>
    <row r="87" spans="1:66" x14ac:dyDescent="0.25">
      <c r="A87" s="69" t="s">
        <v>920</v>
      </c>
      <c r="B87" s="13" t="str">
        <f>IF(Partenariato!AW4&lt;&gt;"",Partenariato!AW4,"")</f>
        <v/>
      </c>
      <c r="C87" s="18"/>
      <c r="D87" s="102">
        <f t="shared" si="2"/>
        <v>0</v>
      </c>
    </row>
    <row r="88" spans="1:66" x14ac:dyDescent="0.25">
      <c r="A88" s="69" t="s">
        <v>921</v>
      </c>
      <c r="B88" s="13" t="str">
        <f>IF(Partenariato!AX4&lt;&gt;"",Partenariato!AX4,"")</f>
        <v/>
      </c>
      <c r="C88" s="18"/>
      <c r="D88" s="102">
        <f t="shared" si="2"/>
        <v>0</v>
      </c>
    </row>
    <row r="89" spans="1:66" x14ac:dyDescent="0.25">
      <c r="A89" s="69" t="s">
        <v>922</v>
      </c>
      <c r="B89" s="13" t="str">
        <f>IF(Partenariato!AY4&lt;&gt;"",Partenariato!AY4,"")</f>
        <v/>
      </c>
      <c r="C89" s="18"/>
      <c r="D89" s="102">
        <f t="shared" si="2"/>
        <v>0</v>
      </c>
    </row>
    <row r="90" spans="1:66" x14ac:dyDescent="0.25">
      <c r="A90" s="69" t="s">
        <v>923</v>
      </c>
      <c r="B90" s="13" t="str">
        <f>IF(Partenariato!AZ4&lt;&gt;"",Partenariato!AZ4,"")</f>
        <v/>
      </c>
      <c r="C90" s="18"/>
      <c r="D90" s="102">
        <f t="shared" si="2"/>
        <v>0</v>
      </c>
    </row>
    <row r="91" spans="1:66" x14ac:dyDescent="0.25">
      <c r="A91" s="69" t="s">
        <v>186</v>
      </c>
      <c r="B91" s="14" t="s">
        <v>428</v>
      </c>
      <c r="C91" s="18"/>
      <c r="D91" s="102">
        <f t="shared" si="2"/>
        <v>0</v>
      </c>
    </row>
    <row r="92" spans="1:66" x14ac:dyDescent="0.25">
      <c r="A92" s="69" t="s">
        <v>187</v>
      </c>
      <c r="B92" s="14" t="s">
        <v>428</v>
      </c>
      <c r="C92" s="18"/>
      <c r="D92" s="102">
        <f t="shared" si="2"/>
        <v>0</v>
      </c>
    </row>
    <row r="93" spans="1:66" x14ac:dyDescent="0.25">
      <c r="A93" s="236" t="s">
        <v>183</v>
      </c>
      <c r="B93" s="237"/>
      <c r="C93" s="101">
        <f>SUM(C40:C92)</f>
        <v>0</v>
      </c>
      <c r="D93" s="102">
        <f>SUM(D40:D92)</f>
        <v>0</v>
      </c>
    </row>
    <row r="94" spans="1:66" x14ac:dyDescent="0.25">
      <c r="A94" s="139" t="str">
        <f>IF(B7&lt;&gt;C93,"Controllo totali: Attenzione! Il totale non coincide con la quota privata di cofinanziamento","Controllo totali: OK")</f>
        <v>Controllo totali: OK</v>
      </c>
      <c r="B94" s="140"/>
      <c r="C94" s="141"/>
      <c r="D94" s="142"/>
    </row>
    <row r="95" spans="1:66" x14ac:dyDescent="0.25">
      <c r="B95" s="104"/>
      <c r="C95" s="104"/>
    </row>
    <row r="96" spans="1:66" x14ac:dyDescent="0.25">
      <c r="A96" s="95" t="s">
        <v>182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95"/>
      <c r="BE96" s="95"/>
      <c r="BF96" s="95"/>
      <c r="BG96" s="95"/>
      <c r="BH96" s="95"/>
      <c r="BI96" s="95"/>
      <c r="BJ96" s="95"/>
      <c r="BK96" s="95"/>
      <c r="BL96" s="95"/>
      <c r="BM96" s="95"/>
      <c r="BN96" s="95"/>
    </row>
    <row r="98" spans="1:106" ht="16.350000000000001" customHeight="1" x14ac:dyDescent="0.25">
      <c r="A98" s="218" t="s">
        <v>160</v>
      </c>
      <c r="B98" s="203" t="s">
        <v>183</v>
      </c>
      <c r="C98" s="205"/>
      <c r="D98" s="221" t="s">
        <v>61</v>
      </c>
      <c r="E98" s="223"/>
      <c r="F98" s="221" t="s">
        <v>62</v>
      </c>
      <c r="G98" s="222"/>
      <c r="H98" s="221" t="s">
        <v>63</v>
      </c>
      <c r="I98" s="222"/>
      <c r="J98" s="221" t="s">
        <v>64</v>
      </c>
      <c r="K98" s="222"/>
      <c r="L98" s="221" t="s">
        <v>65</v>
      </c>
      <c r="M98" s="222"/>
      <c r="N98" s="221" t="s">
        <v>66</v>
      </c>
      <c r="O98" s="222"/>
      <c r="P98" s="221" t="s">
        <v>190</v>
      </c>
      <c r="Q98" s="222"/>
      <c r="R98" s="221" t="s">
        <v>191</v>
      </c>
      <c r="S98" s="222"/>
      <c r="T98" s="221" t="s">
        <v>192</v>
      </c>
      <c r="U98" s="222"/>
      <c r="V98" s="221" t="s">
        <v>193</v>
      </c>
      <c r="W98" s="222"/>
      <c r="X98" s="221" t="s">
        <v>194</v>
      </c>
      <c r="Y98" s="222"/>
      <c r="Z98" s="221" t="s">
        <v>461</v>
      </c>
      <c r="AA98" s="222"/>
      <c r="AB98" s="221" t="s">
        <v>462</v>
      </c>
      <c r="AC98" s="222"/>
      <c r="AD98" s="221" t="s">
        <v>463</v>
      </c>
      <c r="AE98" s="222"/>
      <c r="AF98" s="221" t="s">
        <v>464</v>
      </c>
      <c r="AG98" s="222"/>
      <c r="AH98" s="221" t="s">
        <v>465</v>
      </c>
      <c r="AI98" s="222"/>
      <c r="AJ98" s="221" t="s">
        <v>466</v>
      </c>
      <c r="AK98" s="222"/>
      <c r="AL98" s="221" t="s">
        <v>467</v>
      </c>
      <c r="AM98" s="222"/>
      <c r="AN98" s="221" t="s">
        <v>468</v>
      </c>
      <c r="AO98" s="222"/>
      <c r="AP98" s="221" t="s">
        <v>469</v>
      </c>
      <c r="AQ98" s="222"/>
      <c r="AR98" s="221" t="s">
        <v>470</v>
      </c>
      <c r="AS98" s="222"/>
      <c r="AT98" s="221" t="s">
        <v>894</v>
      </c>
      <c r="AU98" s="222"/>
      <c r="AV98" s="221" t="s">
        <v>895</v>
      </c>
      <c r="AW98" s="222"/>
      <c r="AX98" s="221" t="s">
        <v>896</v>
      </c>
      <c r="AY98" s="222"/>
      <c r="AZ98" s="221" t="s">
        <v>897</v>
      </c>
      <c r="BA98" s="222"/>
      <c r="BB98" s="221" t="s">
        <v>898</v>
      </c>
      <c r="BC98" s="222"/>
      <c r="BD98" s="221" t="s">
        <v>899</v>
      </c>
      <c r="BE98" s="222"/>
      <c r="BF98" s="221" t="s">
        <v>900</v>
      </c>
      <c r="BG98" s="222"/>
      <c r="BH98" s="221" t="s">
        <v>901</v>
      </c>
      <c r="BI98" s="222"/>
      <c r="BJ98" s="221" t="s">
        <v>902</v>
      </c>
      <c r="BK98" s="222"/>
      <c r="BL98" s="221" t="s">
        <v>903</v>
      </c>
      <c r="BM98" s="222"/>
      <c r="BN98" s="221" t="s">
        <v>904</v>
      </c>
      <c r="BO98" s="222"/>
      <c r="BP98" s="221" t="s">
        <v>905</v>
      </c>
      <c r="BQ98" s="222"/>
      <c r="BR98" s="221" t="s">
        <v>906</v>
      </c>
      <c r="BS98" s="222"/>
      <c r="BT98" s="221" t="s">
        <v>907</v>
      </c>
      <c r="BU98" s="222"/>
      <c r="BV98" s="221" t="s">
        <v>908</v>
      </c>
      <c r="BW98" s="222"/>
      <c r="BX98" s="221" t="s">
        <v>909</v>
      </c>
      <c r="BY98" s="222"/>
      <c r="BZ98" s="221" t="s">
        <v>910</v>
      </c>
      <c r="CA98" s="222"/>
      <c r="CB98" s="221" t="s">
        <v>911</v>
      </c>
      <c r="CC98" s="222"/>
      <c r="CD98" s="221" t="s">
        <v>912</v>
      </c>
      <c r="CE98" s="222"/>
      <c r="CF98" s="221" t="s">
        <v>913</v>
      </c>
      <c r="CG98" s="222"/>
      <c r="CH98" s="221" t="s">
        <v>914</v>
      </c>
      <c r="CI98" s="222"/>
      <c r="CJ98" s="221" t="s">
        <v>915</v>
      </c>
      <c r="CK98" s="222"/>
      <c r="CL98" s="221" t="s">
        <v>916</v>
      </c>
      <c r="CM98" s="222"/>
      <c r="CN98" s="221" t="s">
        <v>917</v>
      </c>
      <c r="CO98" s="222"/>
      <c r="CP98" s="221" t="s">
        <v>918</v>
      </c>
      <c r="CQ98" s="222"/>
      <c r="CR98" s="221" t="s">
        <v>919</v>
      </c>
      <c r="CS98" s="222"/>
      <c r="CT98" s="221" t="s">
        <v>920</v>
      </c>
      <c r="CU98" s="222"/>
      <c r="CV98" s="221" t="s">
        <v>921</v>
      </c>
      <c r="CW98" s="222"/>
      <c r="CX98" s="221" t="s">
        <v>922</v>
      </c>
      <c r="CY98" s="222"/>
      <c r="CZ98" s="221" t="s">
        <v>923</v>
      </c>
      <c r="DA98" s="223"/>
    </row>
    <row r="99" spans="1:106" x14ac:dyDescent="0.25">
      <c r="A99" s="219"/>
      <c r="B99" s="206"/>
      <c r="C99" s="208"/>
      <c r="D99" s="152" t="str">
        <f>IF(Partenariato!B4&lt;&gt;0,Partenariato!B4,"")</f>
        <v/>
      </c>
      <c r="E99" s="153"/>
      <c r="F99" s="152" t="str">
        <f>IF(Partenariato!C4&lt;&gt;0,Partenariato!C4,"")</f>
        <v/>
      </c>
      <c r="G99" s="153"/>
      <c r="H99" s="152" t="str">
        <f>IF(Partenariato!D4&lt;&gt;0,Partenariato!D4,"")</f>
        <v/>
      </c>
      <c r="I99" s="153"/>
      <c r="J99" s="152" t="str">
        <f>IF(Partenariato!E4&lt;&gt;0,Partenariato!E4,"")</f>
        <v/>
      </c>
      <c r="K99" s="153"/>
      <c r="L99" s="152" t="str">
        <f>IF(Partenariato!F4&lt;&gt;0,Partenariato!F4,"")</f>
        <v/>
      </c>
      <c r="M99" s="153"/>
      <c r="N99" s="152" t="str">
        <f>IF(Partenariato!G4&lt;&gt;0,Partenariato!G4,"")</f>
        <v/>
      </c>
      <c r="O99" s="153"/>
      <c r="P99" s="152" t="str">
        <f>IF(Partenariato!H4&lt;&gt;0,Partenariato!H4,"")</f>
        <v/>
      </c>
      <c r="Q99" s="153"/>
      <c r="R99" s="152" t="str">
        <f>IF(Partenariato!I4&lt;&gt;0,Partenariato!I4,"")</f>
        <v/>
      </c>
      <c r="S99" s="153"/>
      <c r="T99" s="152" t="str">
        <f>IF(Partenariato!J4&lt;&gt;0,Partenariato!J4,"")</f>
        <v/>
      </c>
      <c r="U99" s="153"/>
      <c r="V99" s="152" t="str">
        <f>IF(Partenariato!K4&lt;&gt;0,Partenariato!K4,"")</f>
        <v/>
      </c>
      <c r="W99" s="153"/>
      <c r="X99" s="152" t="str">
        <f>IF(Partenariato!L4&lt;&gt;0,Partenariato!L4,"")</f>
        <v/>
      </c>
      <c r="Y99" s="153"/>
      <c r="Z99" s="152" t="str">
        <f>IF(Partenariato!M4&lt;&gt;0,Partenariato!M4,"")</f>
        <v/>
      </c>
      <c r="AA99" s="153"/>
      <c r="AB99" s="152" t="str">
        <f>IF(Partenariato!N4&lt;&gt;0,Partenariato!N4,"")</f>
        <v/>
      </c>
      <c r="AC99" s="153"/>
      <c r="AD99" s="152" t="str">
        <f>IF(Partenariato!O4&lt;&gt;0,Partenariato!O4,"")</f>
        <v/>
      </c>
      <c r="AE99" s="153"/>
      <c r="AF99" s="152" t="str">
        <f>IF(Partenariato!P4&lt;&gt;0,Partenariato!P4,"")</f>
        <v/>
      </c>
      <c r="AG99" s="153"/>
      <c r="AH99" s="152" t="str">
        <f>IF(Partenariato!Q4&lt;&gt;0,Partenariato!Q4,"")</f>
        <v/>
      </c>
      <c r="AI99" s="153"/>
      <c r="AJ99" s="152" t="str">
        <f>IF(Partenariato!R4&lt;&gt;0,Partenariato!R4,"")</f>
        <v/>
      </c>
      <c r="AK99" s="153"/>
      <c r="AL99" s="152" t="str">
        <f>IF(Partenariato!S4&lt;&gt;0,Partenariato!S4,"")</f>
        <v/>
      </c>
      <c r="AM99" s="153"/>
      <c r="AN99" s="152" t="str">
        <f>IF(Partenariato!T4&lt;&gt;0,Partenariato!T4,"")</f>
        <v/>
      </c>
      <c r="AO99" s="153"/>
      <c r="AP99" s="152" t="str">
        <f>IF(Partenariato!U4&lt;&gt;0,Partenariato!U4,"")</f>
        <v/>
      </c>
      <c r="AQ99" s="153"/>
      <c r="AR99" s="152" t="str">
        <f>IF(Partenariato!V4&lt;&gt;0,Partenariato!V4,"")</f>
        <v/>
      </c>
      <c r="AS99" s="153"/>
      <c r="AT99" s="152" t="str">
        <f>IF(Partenariato!W4&lt;&gt;0,Partenariato!W4,"")</f>
        <v/>
      </c>
      <c r="AU99" s="153"/>
      <c r="AV99" s="152" t="str">
        <f>IF(Partenariato!X4&lt;&gt;0,Partenariato!X4,"")</f>
        <v/>
      </c>
      <c r="AW99" s="153"/>
      <c r="AX99" s="152" t="str">
        <f>IF(Partenariato!Y4&lt;&gt;0,Partenariato!Y4,"")</f>
        <v/>
      </c>
      <c r="AY99" s="153"/>
      <c r="AZ99" s="152" t="str">
        <f>IF(Partenariato!Z4&lt;&gt;0,Partenariato!Z4,"")</f>
        <v/>
      </c>
      <c r="BA99" s="153"/>
      <c r="BB99" s="152" t="str">
        <f>IF(Partenariato!AA4&lt;&gt;0,Partenariato!AA4,"")</f>
        <v/>
      </c>
      <c r="BC99" s="153"/>
      <c r="BD99" s="152" t="str">
        <f>IF(Partenariato!AB4&lt;&gt;0,Partenariato!AB4,"")</f>
        <v/>
      </c>
      <c r="BE99" s="153"/>
      <c r="BF99" s="152" t="str">
        <f>IF(Partenariato!AC4&lt;&gt;0,Partenariato!AC4,"")</f>
        <v/>
      </c>
      <c r="BG99" s="153"/>
      <c r="BH99" s="152" t="str">
        <f>IF(Partenariato!AD4&lt;&gt;0,Partenariato!AD4,"")</f>
        <v/>
      </c>
      <c r="BI99" s="153"/>
      <c r="BJ99" s="152" t="str">
        <f>IF(Partenariato!AE4&lt;&gt;0,Partenariato!AE4,"")</f>
        <v/>
      </c>
      <c r="BK99" s="153"/>
      <c r="BL99" s="152" t="str">
        <f>IF(Partenariato!AF4&lt;&gt;0,Partenariato!AF4,"")</f>
        <v/>
      </c>
      <c r="BM99" s="153"/>
      <c r="BN99" s="152" t="str">
        <f>IF(Partenariato!AG4&lt;&gt;0,Partenariato!AG4,"")</f>
        <v/>
      </c>
      <c r="BO99" s="153"/>
      <c r="BP99" s="152" t="str">
        <f>IF(Partenariato!AH4&lt;&gt;0,Partenariato!AH4,"")</f>
        <v/>
      </c>
      <c r="BQ99" s="153"/>
      <c r="BR99" s="152" t="str">
        <f>IF(Partenariato!AI4&lt;&gt;0,Partenariato!AI4,"")</f>
        <v/>
      </c>
      <c r="BS99" s="153"/>
      <c r="BT99" s="152" t="str">
        <f>IF(Partenariato!AJ4&lt;&gt;0,Partenariato!AJ4,"")</f>
        <v/>
      </c>
      <c r="BU99" s="153"/>
      <c r="BV99" s="152" t="str">
        <f>IF(Partenariato!AK4&lt;&gt;0,Partenariato!AK4,"")</f>
        <v/>
      </c>
      <c r="BW99" s="153"/>
      <c r="BX99" s="152" t="str">
        <f>IF(Partenariato!AL4&lt;&gt;0,Partenariato!AL4,"")</f>
        <v/>
      </c>
      <c r="BY99" s="153"/>
      <c r="BZ99" s="152" t="str">
        <f>IF(Partenariato!AM4&lt;&gt;0,Partenariato!AM4,"")</f>
        <v/>
      </c>
      <c r="CA99" s="153"/>
      <c r="CB99" s="152" t="str">
        <f>IF(Partenariato!AN4&lt;&gt;0,Partenariato!AN4,"")</f>
        <v/>
      </c>
      <c r="CC99" s="153"/>
      <c r="CD99" s="152" t="str">
        <f>IF(Partenariato!AO4&lt;&gt;0,Partenariato!AO4,"")</f>
        <v/>
      </c>
      <c r="CE99" s="153"/>
      <c r="CF99" s="152" t="str">
        <f>IF(Partenariato!AP4&lt;&gt;0,Partenariato!AP4,"")</f>
        <v/>
      </c>
      <c r="CG99" s="153"/>
      <c r="CH99" s="152" t="str">
        <f>IF(Partenariato!AQ4&lt;&gt;0,Partenariato!AQ4,"")</f>
        <v/>
      </c>
      <c r="CI99" s="153"/>
      <c r="CJ99" s="152" t="str">
        <f>IF(Partenariato!AR4&lt;&gt;0,Partenariato!AR4,"")</f>
        <v/>
      </c>
      <c r="CK99" s="153"/>
      <c r="CL99" s="152" t="str">
        <f>IF(Partenariato!AS4&lt;&gt;0,Partenariato!AS4,"")</f>
        <v/>
      </c>
      <c r="CM99" s="153"/>
      <c r="CN99" s="152" t="str">
        <f>IF(Partenariato!AT4&lt;&gt;0,Partenariato!AT4,"")</f>
        <v/>
      </c>
      <c r="CO99" s="153"/>
      <c r="CP99" s="152" t="str">
        <f>IF(Partenariato!AU4&lt;&gt;0,Partenariato!AU4,"")</f>
        <v/>
      </c>
      <c r="CQ99" s="153"/>
      <c r="CR99" s="152" t="str">
        <f>IF(Partenariato!AV4&lt;&gt;0,Partenariato!AV4,"")</f>
        <v/>
      </c>
      <c r="CS99" s="153"/>
      <c r="CT99" s="152" t="str">
        <f>IF(Partenariato!AW4&lt;&gt;0,Partenariato!AW4,"")</f>
        <v/>
      </c>
      <c r="CU99" s="153"/>
      <c r="CV99" s="152" t="str">
        <f>IF(Partenariato!AX4&lt;&gt;0,Partenariato!AX4,"")</f>
        <v/>
      </c>
      <c r="CW99" s="153"/>
      <c r="CX99" s="152" t="str">
        <f>IF(Partenariato!AY4&lt;&gt;0,Partenariato!AY4,"")</f>
        <v/>
      </c>
      <c r="CY99" s="153"/>
      <c r="CZ99" s="194" t="str">
        <f>IF(Partenariato!AZ4&lt;&gt;0,Partenariato!AZ4,"")</f>
        <v/>
      </c>
      <c r="DA99" s="153"/>
      <c r="DB99" s="43" t="str">
        <f>IF(Partenariato!BA4&lt;&gt;0,Partenariato!BA4,"")</f>
        <v/>
      </c>
    </row>
    <row r="100" spans="1:106" x14ac:dyDescent="0.25">
      <c r="A100" s="220"/>
      <c r="B100" s="197" t="s">
        <v>161</v>
      </c>
      <c r="C100" s="46" t="s">
        <v>184</v>
      </c>
      <c r="D100" s="197" t="s">
        <v>852</v>
      </c>
      <c r="E100" s="46" t="s">
        <v>184</v>
      </c>
      <c r="F100" s="197" t="s">
        <v>852</v>
      </c>
      <c r="G100" s="46" t="s">
        <v>184</v>
      </c>
      <c r="H100" s="197" t="s">
        <v>852</v>
      </c>
      <c r="I100" s="46" t="s">
        <v>184</v>
      </c>
      <c r="J100" s="197" t="s">
        <v>852</v>
      </c>
      <c r="K100" s="46" t="s">
        <v>184</v>
      </c>
      <c r="L100" s="197" t="s">
        <v>852</v>
      </c>
      <c r="M100" s="46" t="s">
        <v>184</v>
      </c>
      <c r="N100" s="197" t="s">
        <v>852</v>
      </c>
      <c r="O100" s="46" t="s">
        <v>184</v>
      </c>
      <c r="P100" s="197" t="s">
        <v>852</v>
      </c>
      <c r="Q100" s="46" t="s">
        <v>184</v>
      </c>
      <c r="R100" s="197" t="s">
        <v>852</v>
      </c>
      <c r="S100" s="46" t="s">
        <v>184</v>
      </c>
      <c r="T100" s="197" t="s">
        <v>852</v>
      </c>
      <c r="U100" s="46" t="s">
        <v>184</v>
      </c>
      <c r="V100" s="197" t="s">
        <v>852</v>
      </c>
      <c r="W100" s="46" t="s">
        <v>184</v>
      </c>
      <c r="X100" s="197" t="s">
        <v>852</v>
      </c>
      <c r="Y100" s="46" t="s">
        <v>184</v>
      </c>
      <c r="Z100" s="197" t="s">
        <v>852</v>
      </c>
      <c r="AA100" s="46" t="s">
        <v>184</v>
      </c>
      <c r="AB100" s="197" t="s">
        <v>852</v>
      </c>
      <c r="AC100" s="46" t="s">
        <v>184</v>
      </c>
      <c r="AD100" s="197" t="s">
        <v>852</v>
      </c>
      <c r="AE100" s="46" t="s">
        <v>184</v>
      </c>
      <c r="AF100" s="197" t="s">
        <v>852</v>
      </c>
      <c r="AG100" s="46" t="s">
        <v>184</v>
      </c>
      <c r="AH100" s="197" t="s">
        <v>852</v>
      </c>
      <c r="AI100" s="46" t="s">
        <v>184</v>
      </c>
      <c r="AJ100" s="197" t="s">
        <v>852</v>
      </c>
      <c r="AK100" s="46" t="s">
        <v>184</v>
      </c>
      <c r="AL100" s="197" t="s">
        <v>852</v>
      </c>
      <c r="AM100" s="46" t="s">
        <v>184</v>
      </c>
      <c r="AN100" s="197" t="s">
        <v>852</v>
      </c>
      <c r="AO100" s="46" t="s">
        <v>184</v>
      </c>
      <c r="AP100" s="197" t="s">
        <v>852</v>
      </c>
      <c r="AQ100" s="46" t="s">
        <v>184</v>
      </c>
      <c r="AR100" s="197" t="s">
        <v>852</v>
      </c>
      <c r="AS100" s="46" t="s">
        <v>184</v>
      </c>
      <c r="AT100" s="197" t="s">
        <v>852</v>
      </c>
      <c r="AU100" s="46" t="s">
        <v>184</v>
      </c>
      <c r="AV100" s="197" t="s">
        <v>852</v>
      </c>
      <c r="AW100" s="46" t="s">
        <v>184</v>
      </c>
      <c r="AX100" s="197" t="s">
        <v>852</v>
      </c>
      <c r="AY100" s="46" t="s">
        <v>184</v>
      </c>
      <c r="AZ100" s="197" t="s">
        <v>852</v>
      </c>
      <c r="BA100" s="46" t="s">
        <v>184</v>
      </c>
      <c r="BB100" s="197" t="s">
        <v>852</v>
      </c>
      <c r="BC100" s="46" t="s">
        <v>184</v>
      </c>
      <c r="BD100" s="197" t="s">
        <v>852</v>
      </c>
      <c r="BE100" s="46" t="s">
        <v>184</v>
      </c>
      <c r="BF100" s="197" t="s">
        <v>852</v>
      </c>
      <c r="BG100" s="46" t="s">
        <v>184</v>
      </c>
      <c r="BH100" s="197" t="s">
        <v>852</v>
      </c>
      <c r="BI100" s="46" t="s">
        <v>184</v>
      </c>
      <c r="BJ100" s="197" t="s">
        <v>852</v>
      </c>
      <c r="BK100" s="46" t="s">
        <v>184</v>
      </c>
      <c r="BL100" s="197" t="s">
        <v>852</v>
      </c>
      <c r="BM100" s="46" t="s">
        <v>184</v>
      </c>
      <c r="BN100" s="197" t="s">
        <v>852</v>
      </c>
      <c r="BO100" s="46" t="s">
        <v>184</v>
      </c>
      <c r="BP100" s="197" t="s">
        <v>852</v>
      </c>
      <c r="BQ100" s="46" t="s">
        <v>184</v>
      </c>
      <c r="BR100" s="197" t="s">
        <v>852</v>
      </c>
      <c r="BS100" s="46" t="s">
        <v>184</v>
      </c>
      <c r="BT100" s="197" t="s">
        <v>852</v>
      </c>
      <c r="BU100" s="46" t="s">
        <v>184</v>
      </c>
      <c r="BV100" s="197" t="s">
        <v>852</v>
      </c>
      <c r="BW100" s="46" t="s">
        <v>184</v>
      </c>
      <c r="BX100" s="197" t="s">
        <v>852</v>
      </c>
      <c r="BY100" s="46" t="s">
        <v>184</v>
      </c>
      <c r="BZ100" s="197" t="s">
        <v>852</v>
      </c>
      <c r="CA100" s="46" t="s">
        <v>184</v>
      </c>
      <c r="CB100" s="197" t="s">
        <v>852</v>
      </c>
      <c r="CC100" s="46" t="s">
        <v>184</v>
      </c>
      <c r="CD100" s="197" t="s">
        <v>852</v>
      </c>
      <c r="CE100" s="46" t="s">
        <v>184</v>
      </c>
      <c r="CF100" s="197" t="s">
        <v>852</v>
      </c>
      <c r="CG100" s="46" t="s">
        <v>184</v>
      </c>
      <c r="CH100" s="197" t="s">
        <v>852</v>
      </c>
      <c r="CI100" s="46" t="s">
        <v>184</v>
      </c>
      <c r="CJ100" s="197" t="s">
        <v>852</v>
      </c>
      <c r="CK100" s="46" t="s">
        <v>184</v>
      </c>
      <c r="CL100" s="197" t="s">
        <v>852</v>
      </c>
      <c r="CM100" s="46" t="s">
        <v>184</v>
      </c>
      <c r="CN100" s="197" t="s">
        <v>852</v>
      </c>
      <c r="CO100" s="46" t="s">
        <v>184</v>
      </c>
      <c r="CP100" s="197" t="s">
        <v>852</v>
      </c>
      <c r="CQ100" s="46" t="s">
        <v>184</v>
      </c>
      <c r="CR100" s="197" t="s">
        <v>852</v>
      </c>
      <c r="CS100" s="46" t="s">
        <v>184</v>
      </c>
      <c r="CT100" s="197" t="s">
        <v>852</v>
      </c>
      <c r="CU100" s="46" t="s">
        <v>184</v>
      </c>
      <c r="CV100" s="197" t="s">
        <v>852</v>
      </c>
      <c r="CW100" s="46" t="s">
        <v>184</v>
      </c>
      <c r="CX100" s="197" t="s">
        <v>852</v>
      </c>
      <c r="CY100" s="46" t="s">
        <v>184</v>
      </c>
      <c r="CZ100" s="46" t="s">
        <v>852</v>
      </c>
      <c r="DA100" s="46" t="s">
        <v>184</v>
      </c>
    </row>
    <row r="101" spans="1:106" x14ac:dyDescent="0.2">
      <c r="A101" s="89" t="s">
        <v>158</v>
      </c>
      <c r="B101" s="15">
        <f>D101+F101+H101+J101+L101+N101+P101+R101+T101+V101+X101+Z101+AB101+AD101+AF101+AH101+AJ101+AL101+AN101+AP101+AR101+AT101+AV101+AX101+AZ101+BB101+BD101+BF101+BH101+BJ101+BL101+BN101+BP101+BR101+BT101+BV101+BX101+BZ101+CB101+CD101+CF101+CH101+CJ101+CL101+CN101+CP101+CR101+CT101+CV101+CX101+CZ101</f>
        <v>0</v>
      </c>
      <c r="C101" s="92">
        <f t="shared" ref="C101:C108" si="3">IFERROR(B101/B$109,0)</f>
        <v>0</v>
      </c>
      <c r="D101" s="17">
        <f>SUM(Azioni!CU7:CU46)</f>
        <v>0</v>
      </c>
      <c r="E101" s="102">
        <f t="shared" ref="E101:E108" si="4">IFERROR(D101/D$109,0)</f>
        <v>0</v>
      </c>
      <c r="F101" s="17">
        <f>SUM(Azioni!DD7:DD46)</f>
        <v>0</v>
      </c>
      <c r="G101" s="102">
        <f t="shared" ref="G101:G108" si="5">IFERROR(F101/F$109,0)</f>
        <v>0</v>
      </c>
      <c r="H101" s="17">
        <f>SUM(Azioni!DM7:DM46)</f>
        <v>0</v>
      </c>
      <c r="I101" s="102">
        <f t="shared" ref="I101:I108" si="6">IFERROR(H101/H$109,0)</f>
        <v>0</v>
      </c>
      <c r="J101" s="17">
        <f>SUM(Azioni!DV7:DV46)</f>
        <v>0</v>
      </c>
      <c r="K101" s="102">
        <f t="shared" ref="K101:K108" si="7">IFERROR(J101/J$109,0)</f>
        <v>0</v>
      </c>
      <c r="L101" s="17">
        <f>SUM(Azioni!EE7:EE46)</f>
        <v>0</v>
      </c>
      <c r="M101" s="102">
        <f t="shared" ref="M101:M108" si="8">IFERROR(L101/L$109,0)</f>
        <v>0</v>
      </c>
      <c r="N101" s="17">
        <f>SUM(Azioni!EN7:EN46)</f>
        <v>0</v>
      </c>
      <c r="O101" s="102">
        <f t="shared" ref="O101:O108" si="9">IFERROR(N101/N$109,0)</f>
        <v>0</v>
      </c>
      <c r="P101" s="17">
        <f>SUM(Azioni!EW7:EW46)</f>
        <v>0</v>
      </c>
      <c r="Q101" s="102">
        <f t="shared" ref="Q101:Q108" si="10">IFERROR(P101/P$109,0)</f>
        <v>0</v>
      </c>
      <c r="R101" s="17">
        <f>SUM(Azioni!FF7:FF46)</f>
        <v>0</v>
      </c>
      <c r="S101" s="102">
        <f t="shared" ref="S101:S108" si="11">IFERROR(R101/R$109,0)</f>
        <v>0</v>
      </c>
      <c r="T101" s="17">
        <f>SUM(Azioni!FO7:FO46)</f>
        <v>0</v>
      </c>
      <c r="U101" s="102">
        <f t="shared" ref="U101:U108" si="12">IFERROR(T101/T$109,0)</f>
        <v>0</v>
      </c>
      <c r="V101" s="17">
        <f>SUM(Azioni!FX7:FX46)</f>
        <v>0</v>
      </c>
      <c r="W101" s="102">
        <f t="shared" ref="W101:W108" si="13">IFERROR(V101/V$109,0)</f>
        <v>0</v>
      </c>
      <c r="X101" s="17">
        <f>SUM(Azioni!GG7:GG46)</f>
        <v>0</v>
      </c>
      <c r="Y101" s="102">
        <f t="shared" ref="Y101:Y108" si="14">IFERROR(X101/X$109,0)</f>
        <v>0</v>
      </c>
      <c r="Z101" s="17">
        <f>SUM(Azioni!GP7:GP46)</f>
        <v>0</v>
      </c>
      <c r="AA101" s="102">
        <f t="shared" ref="AA101:AA108" si="15">IFERROR(Z101/Z$109,0)</f>
        <v>0</v>
      </c>
      <c r="AB101" s="17">
        <f>SUM(Azioni!GY7:GY46)</f>
        <v>0</v>
      </c>
      <c r="AC101" s="102">
        <f t="shared" ref="AC101:AC108" si="16">IFERROR(AB101/AB$109,0)</f>
        <v>0</v>
      </c>
      <c r="AD101" s="17">
        <f>SUM(Azioni!HH7:HH46)</f>
        <v>0</v>
      </c>
      <c r="AE101" s="102">
        <f t="shared" ref="AE101:AE108" si="17">IFERROR(AD101/AD$109,0)</f>
        <v>0</v>
      </c>
      <c r="AF101" s="17">
        <f>SUM(Azioni!HQ7:HQ46)</f>
        <v>0</v>
      </c>
      <c r="AG101" s="102">
        <f t="shared" ref="AG101:AG108" si="18">IFERROR(AF101/AF$109,0)</f>
        <v>0</v>
      </c>
      <c r="AH101" s="17">
        <f>SUM(Azioni!HZ7:HZ46)</f>
        <v>0</v>
      </c>
      <c r="AI101" s="102">
        <f t="shared" ref="AI101:AI108" si="19">IFERROR(AH101/AH$109,0)</f>
        <v>0</v>
      </c>
      <c r="AJ101" s="17">
        <f>SUM(Azioni!II7:II46)</f>
        <v>0</v>
      </c>
      <c r="AK101" s="102">
        <f t="shared" ref="AK101:AK108" si="20">IFERROR(AJ101/AJ$109,0)</f>
        <v>0</v>
      </c>
      <c r="AL101" s="17">
        <f>SUM(Azioni!IR7:IR46)</f>
        <v>0</v>
      </c>
      <c r="AM101" s="102">
        <f t="shared" ref="AM101:AM108" si="21">IFERROR(AL101/AL$109,0)</f>
        <v>0</v>
      </c>
      <c r="AN101" s="17">
        <f>SUM(Azioni!JA7:JA46)</f>
        <v>0</v>
      </c>
      <c r="AO101" s="102">
        <f t="shared" ref="AO101:AO108" si="22">IFERROR(AN101/AN$109,0)</f>
        <v>0</v>
      </c>
      <c r="AP101" s="17">
        <f>SUM(Azioni!JJ7:JJ46)</f>
        <v>0</v>
      </c>
      <c r="AQ101" s="102">
        <f t="shared" ref="AQ101:AQ108" si="23">IFERROR(AP101/AP$109,0)</f>
        <v>0</v>
      </c>
      <c r="AR101" s="17">
        <f>SUM(Azioni!JS7:JS46)</f>
        <v>0</v>
      </c>
      <c r="AS101" s="102">
        <f t="shared" ref="AS101:AS108" si="24">IFERROR(AR101/AR$109,0)</f>
        <v>0</v>
      </c>
      <c r="AT101" s="17">
        <f>SUM(Azioni!KB7:KB46)</f>
        <v>0</v>
      </c>
      <c r="AU101" s="102">
        <f t="shared" ref="AU101:AU108" si="25">IFERROR(AT101/AT$109,0)</f>
        <v>0</v>
      </c>
      <c r="AV101" s="17">
        <f>SUM(Azioni!KK7:KK46)</f>
        <v>0</v>
      </c>
      <c r="AW101" s="102">
        <f t="shared" ref="AW101:AW108" si="26">IFERROR(AV101/AV$109,0)</f>
        <v>0</v>
      </c>
      <c r="AX101" s="17">
        <f>SUM(Azioni!KT7:KT46)</f>
        <v>0</v>
      </c>
      <c r="AY101" s="102">
        <f t="shared" ref="AY101:AY108" si="27">IFERROR(AX101/AX$109,0)</f>
        <v>0</v>
      </c>
      <c r="AZ101" s="17">
        <f>SUM(Azioni!LC7:LC46)</f>
        <v>0</v>
      </c>
      <c r="BA101" s="102">
        <f t="shared" ref="BA101:BA108" si="28">IFERROR(AZ101/AZ$109,0)</f>
        <v>0</v>
      </c>
      <c r="BB101" s="17">
        <f>SUM(Azioni!LL7:LL46)</f>
        <v>0</v>
      </c>
      <c r="BC101" s="102">
        <f t="shared" ref="BC101:BC108" si="29">IFERROR(BB101/BB$109,0)</f>
        <v>0</v>
      </c>
      <c r="BD101" s="17">
        <f>SUM(Azioni!LU7:LU46)</f>
        <v>0</v>
      </c>
      <c r="BE101" s="102">
        <f t="shared" ref="BE101:BE108" si="30">IFERROR(BD101/BD$109,0)</f>
        <v>0</v>
      </c>
      <c r="BF101" s="17">
        <f>SUM(Azioni!MD7:MD46)</f>
        <v>0</v>
      </c>
      <c r="BG101" s="102">
        <f t="shared" ref="BG101:BG108" si="31">IFERROR(BF101/BF$109,0)</f>
        <v>0</v>
      </c>
      <c r="BH101" s="17">
        <f>SUM(Azioni!MM7:MM46)</f>
        <v>0</v>
      </c>
      <c r="BI101" s="102">
        <f t="shared" ref="BI101:BI108" si="32">IFERROR(BH101/BH$109,0)</f>
        <v>0</v>
      </c>
      <c r="BJ101" s="17">
        <f>SUM(Azioni!MV7:MV46)</f>
        <v>0</v>
      </c>
      <c r="BK101" s="102">
        <f t="shared" ref="BK101:BK108" si="33">IFERROR(BJ101/BJ$109,0)</f>
        <v>0</v>
      </c>
      <c r="BL101" s="17">
        <f>SUM(Azioni!NE7:NE46)</f>
        <v>0</v>
      </c>
      <c r="BM101" s="102">
        <f t="shared" ref="BM101:BM108" si="34">IFERROR(BL101/BL$109,0)</f>
        <v>0</v>
      </c>
      <c r="BN101" s="17">
        <f>SUM(Azioni!NN7:NN46)</f>
        <v>0</v>
      </c>
      <c r="BO101" s="102">
        <f t="shared" ref="BO101:BO108" si="35">IFERROR(BN101/BN$109,0)</f>
        <v>0</v>
      </c>
      <c r="BP101" s="17">
        <f>SUM(Azioni!NW7:NW46)</f>
        <v>0</v>
      </c>
      <c r="BQ101" s="102">
        <f t="shared" ref="BQ101:BQ108" si="36">IFERROR(BP101/BP$109,0)</f>
        <v>0</v>
      </c>
      <c r="BR101" s="17">
        <f>SUM(Azioni!OF7:OF46)</f>
        <v>0</v>
      </c>
      <c r="BS101" s="102">
        <f t="shared" ref="BS101:BS108" si="37">IFERROR(BR101/BR$109,0)</f>
        <v>0</v>
      </c>
      <c r="BT101" s="17">
        <f>SUM(Azioni!OO7:OO46)</f>
        <v>0</v>
      </c>
      <c r="BU101" s="102">
        <f t="shared" ref="BU101:BU108" si="38">IFERROR(BT101/BT$109,0)</f>
        <v>0</v>
      </c>
      <c r="BV101" s="17">
        <f>SUM(Azioni!OX7:OX46)</f>
        <v>0</v>
      </c>
      <c r="BW101" s="102">
        <f t="shared" ref="BW101:BW108" si="39">IFERROR(BV101/BV$109,0)</f>
        <v>0</v>
      </c>
      <c r="BX101" s="17">
        <f>SUM(Azioni!PG7:PG46)</f>
        <v>0</v>
      </c>
      <c r="BY101" s="102">
        <f t="shared" ref="BY101:BY108" si="40">IFERROR(BX101/BX$109,0)</f>
        <v>0</v>
      </c>
      <c r="BZ101" s="17">
        <f>SUM(Azioni!PP7:PP46)</f>
        <v>0</v>
      </c>
      <c r="CA101" s="102">
        <f t="shared" ref="CA101:CA108" si="41">IFERROR(BZ101/BZ$109,0)</f>
        <v>0</v>
      </c>
      <c r="CB101" s="17">
        <f>SUM(Azioni!PY7:PY46)</f>
        <v>0</v>
      </c>
      <c r="CC101" s="102">
        <f t="shared" ref="CC101:CC108" si="42">IFERROR(CB101/CB$109,0)</f>
        <v>0</v>
      </c>
      <c r="CD101" s="17">
        <f>SUM(Azioni!QH7:QH46)</f>
        <v>0</v>
      </c>
      <c r="CE101" s="102">
        <f t="shared" ref="CE101:CE108" si="43">IFERROR(CD101/CD$109,0)</f>
        <v>0</v>
      </c>
      <c r="CF101" s="17">
        <f>SUM(Azioni!QQ7:QQ46)</f>
        <v>0</v>
      </c>
      <c r="CG101" s="102">
        <f t="shared" ref="CG101:CG108" si="44">IFERROR(CF101/CF$109,0)</f>
        <v>0</v>
      </c>
      <c r="CH101" s="17">
        <f>SUM(Azioni!QZ7:QZ46)</f>
        <v>0</v>
      </c>
      <c r="CI101" s="102">
        <f t="shared" ref="CI101:CI108" si="45">IFERROR(CH101/CH$109,0)</f>
        <v>0</v>
      </c>
      <c r="CJ101" s="17">
        <f>SUM(Azioni!RI7:RI46)</f>
        <v>0</v>
      </c>
      <c r="CK101" s="102">
        <f t="shared" ref="CK101:CK108" si="46">IFERROR(CJ101/CJ$109,0)</f>
        <v>0</v>
      </c>
      <c r="CL101" s="17">
        <f>SUM(Azioni!RR7:RR46)</f>
        <v>0</v>
      </c>
      <c r="CM101" s="102">
        <f t="shared" ref="CM101:CM108" si="47">IFERROR(CL101/CL$109,0)</f>
        <v>0</v>
      </c>
      <c r="CN101" s="17">
        <f>SUM(Azioni!SA7:SA46)</f>
        <v>0</v>
      </c>
      <c r="CO101" s="102">
        <f t="shared" ref="CO101:CO108" si="48">IFERROR(CN101/CN$109,0)</f>
        <v>0</v>
      </c>
      <c r="CP101" s="17">
        <f>SUM(Azioni!SJ7:SJ46)</f>
        <v>0</v>
      </c>
      <c r="CQ101" s="102">
        <f t="shared" ref="CQ101:CQ108" si="49">IFERROR(CP101/CP$109,0)</f>
        <v>0</v>
      </c>
      <c r="CR101" s="17">
        <f>SUM(Azioni!SS7:SS46)</f>
        <v>0</v>
      </c>
      <c r="CS101" s="102">
        <f t="shared" ref="CS101:CS108" si="50">IFERROR(CR101/CR$109,0)</f>
        <v>0</v>
      </c>
      <c r="CT101" s="17">
        <f>SUM(Azioni!TB7:TB46)</f>
        <v>0</v>
      </c>
      <c r="CU101" s="102">
        <f t="shared" ref="CU101:CU108" si="51">IFERROR(CT101/CT$109,0)</f>
        <v>0</v>
      </c>
      <c r="CV101" s="17">
        <f>SUM(Azioni!TK7:TK46)</f>
        <v>0</v>
      </c>
      <c r="CW101" s="102">
        <f t="shared" ref="CW101:CW108" si="52">IFERROR(CV101/CV$109,0)</f>
        <v>0</v>
      </c>
      <c r="CX101" s="17">
        <f>SUM(Azioni!TT7:TT46)</f>
        <v>0</v>
      </c>
      <c r="CY101" s="102">
        <f t="shared" ref="CY101:CY108" si="53">IFERROR(CX101/CX$109,0)</f>
        <v>0</v>
      </c>
      <c r="CZ101" s="17">
        <f>SUM(Azioni!UC7:UC46)</f>
        <v>0</v>
      </c>
      <c r="DA101" s="102">
        <f t="shared" ref="DA101:DA108" si="54">IFERROR(CZ101/CZ$109,0)</f>
        <v>0</v>
      </c>
    </row>
    <row r="102" spans="1:106" x14ac:dyDescent="0.2">
      <c r="A102" s="89" t="s">
        <v>484</v>
      </c>
      <c r="B102" s="15">
        <f t="shared" ref="B102:B108" si="55">D102+F102+H102+J102+L102+N102+P102+R102+T102+V102+X102+Z102+AB102+AD102+AF102+AH102+AJ102+AL102+AN102+AP102+AR102+AT102+AV102+AX102+AZ102+BB102+BD102+BF102+BH102+BJ102+BL102+BN102+BP102+BR102+BT102+BV102+BX102+BZ102+CB102+CD102+CF102+CH102+CJ102+CL102+CN102+CP102+CR102+CT102+CV102+CX102+CZ102</f>
        <v>0</v>
      </c>
      <c r="C102" s="92">
        <f t="shared" si="3"/>
        <v>0</v>
      </c>
      <c r="D102" s="17">
        <f>SUM(Azioni!CV7:CV46)</f>
        <v>0</v>
      </c>
      <c r="E102" s="102">
        <f t="shared" si="4"/>
        <v>0</v>
      </c>
      <c r="F102" s="17">
        <f>SUM(Azioni!DE7:DE46)</f>
        <v>0</v>
      </c>
      <c r="G102" s="102">
        <f t="shared" si="5"/>
        <v>0</v>
      </c>
      <c r="H102" s="17">
        <f>SUM(Azioni!DN7:DN46)</f>
        <v>0</v>
      </c>
      <c r="I102" s="102">
        <f t="shared" si="6"/>
        <v>0</v>
      </c>
      <c r="J102" s="17">
        <f>SUM(Azioni!DW7:DW46)</f>
        <v>0</v>
      </c>
      <c r="K102" s="102">
        <f t="shared" si="7"/>
        <v>0</v>
      </c>
      <c r="L102" s="17">
        <f>SUM(Azioni!EF7:EF46)</f>
        <v>0</v>
      </c>
      <c r="M102" s="102">
        <f t="shared" si="8"/>
        <v>0</v>
      </c>
      <c r="N102" s="17">
        <f>SUM(Azioni!EO7:EO46)</f>
        <v>0</v>
      </c>
      <c r="O102" s="102">
        <f t="shared" si="9"/>
        <v>0</v>
      </c>
      <c r="P102" s="17">
        <f>SUM(Azioni!EX7:EX46)</f>
        <v>0</v>
      </c>
      <c r="Q102" s="102">
        <f t="shared" si="10"/>
        <v>0</v>
      </c>
      <c r="R102" s="17">
        <f>SUM(Azioni!FG7:FG46)</f>
        <v>0</v>
      </c>
      <c r="S102" s="102">
        <f t="shared" si="11"/>
        <v>0</v>
      </c>
      <c r="T102" s="17">
        <f>SUM(Azioni!FP7:FP46)</f>
        <v>0</v>
      </c>
      <c r="U102" s="102">
        <f t="shared" si="12"/>
        <v>0</v>
      </c>
      <c r="V102" s="17">
        <f>SUM(Azioni!FY7:FY46)</f>
        <v>0</v>
      </c>
      <c r="W102" s="102">
        <f t="shared" si="13"/>
        <v>0</v>
      </c>
      <c r="X102" s="17">
        <f>SUM(Azioni!GH7:GH46)</f>
        <v>0</v>
      </c>
      <c r="Y102" s="102">
        <f t="shared" si="14"/>
        <v>0</v>
      </c>
      <c r="Z102" s="17">
        <f>SUM(Azioni!GQ7:GQ46)</f>
        <v>0</v>
      </c>
      <c r="AA102" s="102">
        <f t="shared" si="15"/>
        <v>0</v>
      </c>
      <c r="AB102" s="17">
        <f>SUM(Azioni!GZ7:GZ46)</f>
        <v>0</v>
      </c>
      <c r="AC102" s="102">
        <f t="shared" si="16"/>
        <v>0</v>
      </c>
      <c r="AD102" s="17">
        <f>SUM(Azioni!HI7:HI46)</f>
        <v>0</v>
      </c>
      <c r="AE102" s="102">
        <f t="shared" si="17"/>
        <v>0</v>
      </c>
      <c r="AF102" s="17">
        <f>SUM(Azioni!HR7:HR46)</f>
        <v>0</v>
      </c>
      <c r="AG102" s="102">
        <f t="shared" si="18"/>
        <v>0</v>
      </c>
      <c r="AH102" s="17">
        <f>SUM(Azioni!IA7:IA46)</f>
        <v>0</v>
      </c>
      <c r="AI102" s="102">
        <f t="shared" si="19"/>
        <v>0</v>
      </c>
      <c r="AJ102" s="17">
        <f>SUM(Azioni!IJ7:IJ46)</f>
        <v>0</v>
      </c>
      <c r="AK102" s="102">
        <f t="shared" si="20"/>
        <v>0</v>
      </c>
      <c r="AL102" s="17">
        <f>SUM(Azioni!IS7:IS46)</f>
        <v>0</v>
      </c>
      <c r="AM102" s="102">
        <f t="shared" si="21"/>
        <v>0</v>
      </c>
      <c r="AN102" s="17">
        <f>SUM(Azioni!JB7:JB46)</f>
        <v>0</v>
      </c>
      <c r="AO102" s="102">
        <f t="shared" si="22"/>
        <v>0</v>
      </c>
      <c r="AP102" s="17">
        <f>SUM(Azioni!JK7:JK46)</f>
        <v>0</v>
      </c>
      <c r="AQ102" s="102">
        <f t="shared" si="23"/>
        <v>0</v>
      </c>
      <c r="AR102" s="17">
        <f>SUM(Azioni!JT7:JT46)</f>
        <v>0</v>
      </c>
      <c r="AS102" s="102">
        <f t="shared" si="24"/>
        <v>0</v>
      </c>
      <c r="AT102" s="17">
        <f>SUM(Azioni!KC7:KC46)</f>
        <v>0</v>
      </c>
      <c r="AU102" s="102">
        <f t="shared" si="25"/>
        <v>0</v>
      </c>
      <c r="AV102" s="17">
        <f>SUM(Azioni!KL7:KL46)</f>
        <v>0</v>
      </c>
      <c r="AW102" s="102">
        <f t="shared" si="26"/>
        <v>0</v>
      </c>
      <c r="AX102" s="17">
        <f>SUM(Azioni!KU7:KU46)</f>
        <v>0</v>
      </c>
      <c r="AY102" s="102">
        <f t="shared" si="27"/>
        <v>0</v>
      </c>
      <c r="AZ102" s="17">
        <f>SUM(Azioni!LD7:LD46)</f>
        <v>0</v>
      </c>
      <c r="BA102" s="102">
        <f t="shared" si="28"/>
        <v>0</v>
      </c>
      <c r="BB102" s="17">
        <f>SUM(Azioni!LM7:LM46)</f>
        <v>0</v>
      </c>
      <c r="BC102" s="102">
        <f t="shared" si="29"/>
        <v>0</v>
      </c>
      <c r="BD102" s="17">
        <f>SUM(Azioni!LV7:LV46)</f>
        <v>0</v>
      </c>
      <c r="BE102" s="102">
        <f t="shared" si="30"/>
        <v>0</v>
      </c>
      <c r="BF102" s="17">
        <f>SUM(Azioni!ME7:ME46)</f>
        <v>0</v>
      </c>
      <c r="BG102" s="102">
        <f t="shared" si="31"/>
        <v>0</v>
      </c>
      <c r="BH102" s="17">
        <f>SUM(Azioni!MN7:MN46)</f>
        <v>0</v>
      </c>
      <c r="BI102" s="102">
        <f t="shared" si="32"/>
        <v>0</v>
      </c>
      <c r="BJ102" s="17">
        <f>SUM(Azioni!MW7:MW46)</f>
        <v>0</v>
      </c>
      <c r="BK102" s="102">
        <f t="shared" si="33"/>
        <v>0</v>
      </c>
      <c r="BL102" s="17">
        <f>SUM(Azioni!NF7:NF46)</f>
        <v>0</v>
      </c>
      <c r="BM102" s="102">
        <f t="shared" si="34"/>
        <v>0</v>
      </c>
      <c r="BN102" s="17">
        <f>SUM(Azioni!NO7:NO46)</f>
        <v>0</v>
      </c>
      <c r="BO102" s="102">
        <f t="shared" si="35"/>
        <v>0</v>
      </c>
      <c r="BP102" s="17">
        <f>SUM(Azioni!NX7:NX46)</f>
        <v>0</v>
      </c>
      <c r="BQ102" s="102">
        <f t="shared" si="36"/>
        <v>0</v>
      </c>
      <c r="BR102" s="17">
        <f>SUM(Azioni!OG7:OG46)</f>
        <v>0</v>
      </c>
      <c r="BS102" s="102">
        <f t="shared" si="37"/>
        <v>0</v>
      </c>
      <c r="BT102" s="17">
        <f>SUM(Azioni!OP7:OP46)</f>
        <v>0</v>
      </c>
      <c r="BU102" s="102">
        <f t="shared" si="38"/>
        <v>0</v>
      </c>
      <c r="BV102" s="17">
        <f>SUM(Azioni!OY7:OY46)</f>
        <v>0</v>
      </c>
      <c r="BW102" s="102">
        <f t="shared" si="39"/>
        <v>0</v>
      </c>
      <c r="BX102" s="17">
        <f>SUM(Azioni!PH7:PH46)</f>
        <v>0</v>
      </c>
      <c r="BY102" s="102">
        <f t="shared" si="40"/>
        <v>0</v>
      </c>
      <c r="BZ102" s="17">
        <f>SUM(Azioni!PQ7:PQ46)</f>
        <v>0</v>
      </c>
      <c r="CA102" s="102">
        <f t="shared" si="41"/>
        <v>0</v>
      </c>
      <c r="CB102" s="17">
        <f>SUM(Azioni!PZ7:PZ46)</f>
        <v>0</v>
      </c>
      <c r="CC102" s="102">
        <f t="shared" si="42"/>
        <v>0</v>
      </c>
      <c r="CD102" s="17">
        <f>SUM(Azioni!QI7:QI46)</f>
        <v>0</v>
      </c>
      <c r="CE102" s="102">
        <f t="shared" si="43"/>
        <v>0</v>
      </c>
      <c r="CF102" s="17">
        <f>SUM(Azioni!QR7:QR46)</f>
        <v>0</v>
      </c>
      <c r="CG102" s="102">
        <f t="shared" si="44"/>
        <v>0</v>
      </c>
      <c r="CH102" s="17">
        <f>SUM(Azioni!RA7:RA46)</f>
        <v>0</v>
      </c>
      <c r="CI102" s="102">
        <f t="shared" si="45"/>
        <v>0</v>
      </c>
      <c r="CJ102" s="17">
        <f>SUM(Azioni!RJ7:RJ46)</f>
        <v>0</v>
      </c>
      <c r="CK102" s="102">
        <f t="shared" si="46"/>
        <v>0</v>
      </c>
      <c r="CL102" s="17">
        <f>SUM(Azioni!RS7:RS46)</f>
        <v>0</v>
      </c>
      <c r="CM102" s="102">
        <f t="shared" si="47"/>
        <v>0</v>
      </c>
      <c r="CN102" s="17">
        <f>SUM(Azioni!SB7:SB46)</f>
        <v>0</v>
      </c>
      <c r="CO102" s="102">
        <f t="shared" si="48"/>
        <v>0</v>
      </c>
      <c r="CP102" s="17">
        <f>SUM(Azioni!SK7:SK46)</f>
        <v>0</v>
      </c>
      <c r="CQ102" s="102">
        <f t="shared" si="49"/>
        <v>0</v>
      </c>
      <c r="CR102" s="17">
        <f>SUM(Azioni!ST7:ST46)</f>
        <v>0</v>
      </c>
      <c r="CS102" s="102">
        <f t="shared" si="50"/>
        <v>0</v>
      </c>
      <c r="CT102" s="17">
        <f>SUM(Azioni!TC7:TC46)</f>
        <v>0</v>
      </c>
      <c r="CU102" s="102">
        <f t="shared" si="51"/>
        <v>0</v>
      </c>
      <c r="CV102" s="17">
        <f>SUM(Azioni!TL7:TL46)</f>
        <v>0</v>
      </c>
      <c r="CW102" s="102">
        <f t="shared" si="52"/>
        <v>0</v>
      </c>
      <c r="CX102" s="17">
        <f>SUM(Azioni!TU7:TU46)</f>
        <v>0</v>
      </c>
      <c r="CY102" s="102">
        <f t="shared" si="53"/>
        <v>0</v>
      </c>
      <c r="CZ102" s="17">
        <f>SUM(Azioni!UD7:UD46)</f>
        <v>0</v>
      </c>
      <c r="DA102" s="102">
        <f t="shared" si="54"/>
        <v>0</v>
      </c>
    </row>
    <row r="103" spans="1:106" x14ac:dyDescent="0.2">
      <c r="A103" s="89" t="s">
        <v>482</v>
      </c>
      <c r="B103" s="15">
        <f t="shared" si="55"/>
        <v>0</v>
      </c>
      <c r="C103" s="92">
        <f t="shared" si="3"/>
        <v>0</v>
      </c>
      <c r="D103" s="17">
        <f>SUM(Azioni!CW7:CW46)</f>
        <v>0</v>
      </c>
      <c r="E103" s="102">
        <f t="shared" si="4"/>
        <v>0</v>
      </c>
      <c r="F103" s="17">
        <f>SUM(Azioni!DF7:DF46)</f>
        <v>0</v>
      </c>
      <c r="G103" s="102">
        <f t="shared" si="5"/>
        <v>0</v>
      </c>
      <c r="H103" s="17">
        <f>SUM(Azioni!DO7:DO46)</f>
        <v>0</v>
      </c>
      <c r="I103" s="102">
        <f t="shared" si="6"/>
        <v>0</v>
      </c>
      <c r="J103" s="17">
        <f>SUM(Azioni!DX7:DX46)</f>
        <v>0</v>
      </c>
      <c r="K103" s="102">
        <f t="shared" si="7"/>
        <v>0</v>
      </c>
      <c r="L103" s="17">
        <f>SUM(Azioni!EG7:EG46)</f>
        <v>0</v>
      </c>
      <c r="M103" s="102">
        <f t="shared" si="8"/>
        <v>0</v>
      </c>
      <c r="N103" s="17">
        <f>SUM(Azioni!EP7:EP46)</f>
        <v>0</v>
      </c>
      <c r="O103" s="102">
        <f t="shared" si="9"/>
        <v>0</v>
      </c>
      <c r="P103" s="17">
        <f>SUM(Azioni!EY7:EY46)</f>
        <v>0</v>
      </c>
      <c r="Q103" s="102">
        <f t="shared" si="10"/>
        <v>0</v>
      </c>
      <c r="R103" s="17">
        <f>SUM(Azioni!FH7:FH46)</f>
        <v>0</v>
      </c>
      <c r="S103" s="102">
        <f t="shared" si="11"/>
        <v>0</v>
      </c>
      <c r="T103" s="17">
        <f>SUM(Azioni!FQ7:FQ46)</f>
        <v>0</v>
      </c>
      <c r="U103" s="102">
        <f t="shared" si="12"/>
        <v>0</v>
      </c>
      <c r="V103" s="17">
        <f>SUM(Azioni!FZ7:FZ46)</f>
        <v>0</v>
      </c>
      <c r="W103" s="102">
        <f t="shared" si="13"/>
        <v>0</v>
      </c>
      <c r="X103" s="17">
        <f>SUM(Azioni!GI7:GI46)</f>
        <v>0</v>
      </c>
      <c r="Y103" s="102">
        <f t="shared" si="14"/>
        <v>0</v>
      </c>
      <c r="Z103" s="17">
        <f>SUM(Azioni!GR7:GR46)</f>
        <v>0</v>
      </c>
      <c r="AA103" s="102">
        <f t="shared" si="15"/>
        <v>0</v>
      </c>
      <c r="AB103" s="17">
        <f>SUM(Azioni!HA7:HA46)</f>
        <v>0</v>
      </c>
      <c r="AC103" s="102">
        <f t="shared" si="16"/>
        <v>0</v>
      </c>
      <c r="AD103" s="17">
        <f>SUM(Azioni!HJ7:HJ46)</f>
        <v>0</v>
      </c>
      <c r="AE103" s="102">
        <f t="shared" si="17"/>
        <v>0</v>
      </c>
      <c r="AF103" s="17">
        <f>SUM(Azioni!HS7:HS46)</f>
        <v>0</v>
      </c>
      <c r="AG103" s="102">
        <f t="shared" si="18"/>
        <v>0</v>
      </c>
      <c r="AH103" s="17">
        <f>SUM(Azioni!IB7:IB46)</f>
        <v>0</v>
      </c>
      <c r="AI103" s="102">
        <f t="shared" si="19"/>
        <v>0</v>
      </c>
      <c r="AJ103" s="17">
        <f>SUM(Azioni!IK7:IK46)</f>
        <v>0</v>
      </c>
      <c r="AK103" s="102">
        <f t="shared" si="20"/>
        <v>0</v>
      </c>
      <c r="AL103" s="17">
        <f>SUM(Azioni!IT7:IT46)</f>
        <v>0</v>
      </c>
      <c r="AM103" s="102">
        <f t="shared" si="21"/>
        <v>0</v>
      </c>
      <c r="AN103" s="17">
        <f>SUM(Azioni!JC7:JC46)</f>
        <v>0</v>
      </c>
      <c r="AO103" s="102">
        <f t="shared" si="22"/>
        <v>0</v>
      </c>
      <c r="AP103" s="17">
        <f>SUM(Azioni!JL7:JL46)</f>
        <v>0</v>
      </c>
      <c r="AQ103" s="102">
        <f t="shared" si="23"/>
        <v>0</v>
      </c>
      <c r="AR103" s="17">
        <f>SUM(Azioni!JU7:JU46)</f>
        <v>0</v>
      </c>
      <c r="AS103" s="102">
        <f t="shared" si="24"/>
        <v>0</v>
      </c>
      <c r="AT103" s="17">
        <f>SUM(Azioni!KD7:KD46)</f>
        <v>0</v>
      </c>
      <c r="AU103" s="102">
        <f t="shared" si="25"/>
        <v>0</v>
      </c>
      <c r="AV103" s="17">
        <f>SUM(Azioni!KM7:KM46)</f>
        <v>0</v>
      </c>
      <c r="AW103" s="102">
        <f t="shared" si="26"/>
        <v>0</v>
      </c>
      <c r="AX103" s="17">
        <f>SUM(Azioni!KV7:KV46)</f>
        <v>0</v>
      </c>
      <c r="AY103" s="102">
        <f t="shared" si="27"/>
        <v>0</v>
      </c>
      <c r="AZ103" s="17">
        <f>SUM(Azioni!LE7:LE46)</f>
        <v>0</v>
      </c>
      <c r="BA103" s="102">
        <f t="shared" si="28"/>
        <v>0</v>
      </c>
      <c r="BB103" s="17">
        <f>SUM(Azioni!LN7:LN46)</f>
        <v>0</v>
      </c>
      <c r="BC103" s="102">
        <f t="shared" si="29"/>
        <v>0</v>
      </c>
      <c r="BD103" s="17">
        <f>SUM(Azioni!LW7:LW46)</f>
        <v>0</v>
      </c>
      <c r="BE103" s="102">
        <f t="shared" si="30"/>
        <v>0</v>
      </c>
      <c r="BF103" s="17">
        <f>SUM(Azioni!MF7:MF46)</f>
        <v>0</v>
      </c>
      <c r="BG103" s="102">
        <f t="shared" si="31"/>
        <v>0</v>
      </c>
      <c r="BH103" s="17">
        <f>SUM(Azioni!MO7:MO46)</f>
        <v>0</v>
      </c>
      <c r="BI103" s="102">
        <f t="shared" si="32"/>
        <v>0</v>
      </c>
      <c r="BJ103" s="17">
        <f>SUM(Azioni!MX7:MX46)</f>
        <v>0</v>
      </c>
      <c r="BK103" s="102">
        <f t="shared" si="33"/>
        <v>0</v>
      </c>
      <c r="BL103" s="17">
        <f>SUM(Azioni!NG7:NG46)</f>
        <v>0</v>
      </c>
      <c r="BM103" s="102">
        <f t="shared" si="34"/>
        <v>0</v>
      </c>
      <c r="BN103" s="17">
        <f>SUM(Azioni!NP7:NP46)</f>
        <v>0</v>
      </c>
      <c r="BO103" s="102">
        <f t="shared" si="35"/>
        <v>0</v>
      </c>
      <c r="BP103" s="17">
        <f>SUM(Azioni!NY7:NY46)</f>
        <v>0</v>
      </c>
      <c r="BQ103" s="102">
        <f t="shared" si="36"/>
        <v>0</v>
      </c>
      <c r="BR103" s="17">
        <f>SUM(Azioni!OH7:OH46)</f>
        <v>0</v>
      </c>
      <c r="BS103" s="102">
        <f t="shared" si="37"/>
        <v>0</v>
      </c>
      <c r="BT103" s="17">
        <f>SUM(Azioni!OQ7:OQ46)</f>
        <v>0</v>
      </c>
      <c r="BU103" s="102">
        <f t="shared" si="38"/>
        <v>0</v>
      </c>
      <c r="BV103" s="17">
        <f>SUM(Azioni!OZ7:OZ46)</f>
        <v>0</v>
      </c>
      <c r="BW103" s="102">
        <f t="shared" si="39"/>
        <v>0</v>
      </c>
      <c r="BX103" s="17">
        <f>SUM(Azioni!PI7:PI46)</f>
        <v>0</v>
      </c>
      <c r="BY103" s="102">
        <f t="shared" si="40"/>
        <v>0</v>
      </c>
      <c r="BZ103" s="17">
        <f>SUM(Azioni!PR7:PR46)</f>
        <v>0</v>
      </c>
      <c r="CA103" s="102">
        <f t="shared" si="41"/>
        <v>0</v>
      </c>
      <c r="CB103" s="17">
        <f>SUM(Azioni!QA7:QA46)</f>
        <v>0</v>
      </c>
      <c r="CC103" s="102">
        <f t="shared" si="42"/>
        <v>0</v>
      </c>
      <c r="CD103" s="17">
        <f>SUM(Azioni!QJ7:QJ46)</f>
        <v>0</v>
      </c>
      <c r="CE103" s="102">
        <f t="shared" si="43"/>
        <v>0</v>
      </c>
      <c r="CF103" s="17">
        <f>SUM(Azioni!QS7:QS46)</f>
        <v>0</v>
      </c>
      <c r="CG103" s="102">
        <f t="shared" si="44"/>
        <v>0</v>
      </c>
      <c r="CH103" s="17">
        <f>SUM(Azioni!RB7:RB46)</f>
        <v>0</v>
      </c>
      <c r="CI103" s="102">
        <f t="shared" si="45"/>
        <v>0</v>
      </c>
      <c r="CJ103" s="17">
        <f>SUM(Azioni!RK7:RK46)</f>
        <v>0</v>
      </c>
      <c r="CK103" s="102">
        <f t="shared" si="46"/>
        <v>0</v>
      </c>
      <c r="CL103" s="17">
        <f>SUM(Azioni!RT7:RT46)</f>
        <v>0</v>
      </c>
      <c r="CM103" s="102">
        <f t="shared" si="47"/>
        <v>0</v>
      </c>
      <c r="CN103" s="17">
        <f>SUM(Azioni!SC7:SC46)</f>
        <v>0</v>
      </c>
      <c r="CO103" s="102">
        <f t="shared" si="48"/>
        <v>0</v>
      </c>
      <c r="CP103" s="17">
        <f>SUM(Azioni!SL7:SL46)</f>
        <v>0</v>
      </c>
      <c r="CQ103" s="102">
        <f t="shared" si="49"/>
        <v>0</v>
      </c>
      <c r="CR103" s="17">
        <f>SUM(Azioni!SU7:SU46)</f>
        <v>0</v>
      </c>
      <c r="CS103" s="102">
        <f t="shared" si="50"/>
        <v>0</v>
      </c>
      <c r="CT103" s="17">
        <f>SUM(Azioni!TD7:TD46)</f>
        <v>0</v>
      </c>
      <c r="CU103" s="102">
        <f t="shared" si="51"/>
        <v>0</v>
      </c>
      <c r="CV103" s="17">
        <f>SUM(Azioni!TM7:TM46)</f>
        <v>0</v>
      </c>
      <c r="CW103" s="102">
        <f t="shared" si="52"/>
        <v>0</v>
      </c>
      <c r="CX103" s="17">
        <f>SUM(Azioni!TV7:TV46)</f>
        <v>0</v>
      </c>
      <c r="CY103" s="102">
        <f t="shared" si="53"/>
        <v>0</v>
      </c>
      <c r="CZ103" s="17">
        <f>SUM(Azioni!UE7:UE46)</f>
        <v>0</v>
      </c>
      <c r="DA103" s="102">
        <f t="shared" si="54"/>
        <v>0</v>
      </c>
    </row>
    <row r="104" spans="1:106" x14ac:dyDescent="0.2">
      <c r="A104" s="89" t="s">
        <v>826</v>
      </c>
      <c r="B104" s="15">
        <f t="shared" si="55"/>
        <v>0</v>
      </c>
      <c r="C104" s="92">
        <f t="shared" si="3"/>
        <v>0</v>
      </c>
      <c r="D104" s="17">
        <f>SUM(Azioni!CX7:CX46)</f>
        <v>0</v>
      </c>
      <c r="E104" s="102">
        <f t="shared" si="4"/>
        <v>0</v>
      </c>
      <c r="F104" s="17">
        <f>SUM(Azioni!DG7:DG46)</f>
        <v>0</v>
      </c>
      <c r="G104" s="102">
        <f t="shared" si="5"/>
        <v>0</v>
      </c>
      <c r="H104" s="17">
        <f>SUM(Azioni!DP7:DP46)</f>
        <v>0</v>
      </c>
      <c r="I104" s="102">
        <f t="shared" si="6"/>
        <v>0</v>
      </c>
      <c r="J104" s="17">
        <f>SUM(Azioni!DY7:DY46)</f>
        <v>0</v>
      </c>
      <c r="K104" s="102">
        <f t="shared" si="7"/>
        <v>0</v>
      </c>
      <c r="L104" s="17">
        <f>SUM(Azioni!EH7:EH46)</f>
        <v>0</v>
      </c>
      <c r="M104" s="102">
        <f t="shared" si="8"/>
        <v>0</v>
      </c>
      <c r="N104" s="17">
        <f>SUM(Azioni!EQ7:EQ46)</f>
        <v>0</v>
      </c>
      <c r="O104" s="102">
        <f t="shared" si="9"/>
        <v>0</v>
      </c>
      <c r="P104" s="17">
        <f>SUM(Azioni!EZ7:EZ46)</f>
        <v>0</v>
      </c>
      <c r="Q104" s="102">
        <f t="shared" si="10"/>
        <v>0</v>
      </c>
      <c r="R104" s="17">
        <f>SUM(Azioni!FI7:FI46)</f>
        <v>0</v>
      </c>
      <c r="S104" s="102">
        <f t="shared" si="11"/>
        <v>0</v>
      </c>
      <c r="T104" s="17">
        <f>SUM(Azioni!FR7:FR46)</f>
        <v>0</v>
      </c>
      <c r="U104" s="102">
        <f t="shared" si="12"/>
        <v>0</v>
      </c>
      <c r="V104" s="17">
        <f>SUM(Azioni!GA7:GA46)</f>
        <v>0</v>
      </c>
      <c r="W104" s="102">
        <f t="shared" si="13"/>
        <v>0</v>
      </c>
      <c r="X104" s="17">
        <f>SUM(Azioni!GJ7:GJ46)</f>
        <v>0</v>
      </c>
      <c r="Y104" s="102">
        <f t="shared" si="14"/>
        <v>0</v>
      </c>
      <c r="Z104" s="17">
        <f>SUM(Azioni!GS7:GS46)</f>
        <v>0</v>
      </c>
      <c r="AA104" s="102">
        <f t="shared" si="15"/>
        <v>0</v>
      </c>
      <c r="AB104" s="17">
        <f>SUM(Azioni!HB7:HB46)</f>
        <v>0</v>
      </c>
      <c r="AC104" s="102">
        <f t="shared" si="16"/>
        <v>0</v>
      </c>
      <c r="AD104" s="17">
        <f>SUM(Azioni!HK7:HK46)</f>
        <v>0</v>
      </c>
      <c r="AE104" s="102">
        <f t="shared" si="17"/>
        <v>0</v>
      </c>
      <c r="AF104" s="17">
        <f>SUM(Azioni!HT7:HT46)</f>
        <v>0</v>
      </c>
      <c r="AG104" s="102">
        <f t="shared" si="18"/>
        <v>0</v>
      </c>
      <c r="AH104" s="17">
        <f>SUM(Azioni!IC7:IC46)</f>
        <v>0</v>
      </c>
      <c r="AI104" s="102">
        <f t="shared" si="19"/>
        <v>0</v>
      </c>
      <c r="AJ104" s="17">
        <f>SUM(Azioni!IL7:IL46)</f>
        <v>0</v>
      </c>
      <c r="AK104" s="102">
        <f t="shared" si="20"/>
        <v>0</v>
      </c>
      <c r="AL104" s="17">
        <f>SUM(Azioni!IU7:IU46)</f>
        <v>0</v>
      </c>
      <c r="AM104" s="102">
        <f t="shared" si="21"/>
        <v>0</v>
      </c>
      <c r="AN104" s="17">
        <f>SUM(Azioni!JD7:JD46)</f>
        <v>0</v>
      </c>
      <c r="AO104" s="102">
        <f t="shared" si="22"/>
        <v>0</v>
      </c>
      <c r="AP104" s="17">
        <f>SUM(Azioni!JM7:JM46)</f>
        <v>0</v>
      </c>
      <c r="AQ104" s="102">
        <f t="shared" si="23"/>
        <v>0</v>
      </c>
      <c r="AR104" s="17">
        <f>SUM(Azioni!JV7:JV46)</f>
        <v>0</v>
      </c>
      <c r="AS104" s="102">
        <f t="shared" si="24"/>
        <v>0</v>
      </c>
      <c r="AT104" s="17">
        <f>SUM(Azioni!KE7:KE46)</f>
        <v>0</v>
      </c>
      <c r="AU104" s="102">
        <f t="shared" si="25"/>
        <v>0</v>
      </c>
      <c r="AV104" s="17">
        <f>SUM(Azioni!KN7:KN46)</f>
        <v>0</v>
      </c>
      <c r="AW104" s="102">
        <f t="shared" si="26"/>
        <v>0</v>
      </c>
      <c r="AX104" s="17">
        <f>SUM(Azioni!KW7:KW46)</f>
        <v>0</v>
      </c>
      <c r="AY104" s="102">
        <f t="shared" si="27"/>
        <v>0</v>
      </c>
      <c r="AZ104" s="17">
        <f>SUM(Azioni!LF7:LF46)</f>
        <v>0</v>
      </c>
      <c r="BA104" s="102">
        <f t="shared" si="28"/>
        <v>0</v>
      </c>
      <c r="BB104" s="17">
        <f>SUM(Azioni!LO7:LO46)</f>
        <v>0</v>
      </c>
      <c r="BC104" s="102">
        <f t="shared" si="29"/>
        <v>0</v>
      </c>
      <c r="BD104" s="17">
        <f>SUM(Azioni!LX7:LX46)</f>
        <v>0</v>
      </c>
      <c r="BE104" s="102">
        <f t="shared" si="30"/>
        <v>0</v>
      </c>
      <c r="BF104" s="17">
        <f>SUM(Azioni!MG7:MG46)</f>
        <v>0</v>
      </c>
      <c r="BG104" s="102">
        <f t="shared" si="31"/>
        <v>0</v>
      </c>
      <c r="BH104" s="17">
        <f>SUM(Azioni!MP7:MP46)</f>
        <v>0</v>
      </c>
      <c r="BI104" s="102">
        <f t="shared" si="32"/>
        <v>0</v>
      </c>
      <c r="BJ104" s="17">
        <f>SUM(Azioni!MY7:MY46)</f>
        <v>0</v>
      </c>
      <c r="BK104" s="102">
        <f t="shared" si="33"/>
        <v>0</v>
      </c>
      <c r="BL104" s="17">
        <f>SUM(Azioni!NH7:NH46)</f>
        <v>0</v>
      </c>
      <c r="BM104" s="102">
        <f t="shared" si="34"/>
        <v>0</v>
      </c>
      <c r="BN104" s="17">
        <f>SUM(Azioni!NQ7:NQ46)</f>
        <v>0</v>
      </c>
      <c r="BO104" s="102">
        <f t="shared" si="35"/>
        <v>0</v>
      </c>
      <c r="BP104" s="17">
        <f>SUM(Azioni!NZ7:NZ46)</f>
        <v>0</v>
      </c>
      <c r="BQ104" s="102">
        <f t="shared" si="36"/>
        <v>0</v>
      </c>
      <c r="BR104" s="17">
        <f>SUM(Azioni!OI7:OI46)</f>
        <v>0</v>
      </c>
      <c r="BS104" s="102">
        <f t="shared" si="37"/>
        <v>0</v>
      </c>
      <c r="BT104" s="17">
        <f>SUM(Azioni!OR7:OR46)</f>
        <v>0</v>
      </c>
      <c r="BU104" s="102">
        <f t="shared" si="38"/>
        <v>0</v>
      </c>
      <c r="BV104" s="17">
        <f>SUM(Azioni!PA7:PA46)</f>
        <v>0</v>
      </c>
      <c r="BW104" s="102">
        <f t="shared" si="39"/>
        <v>0</v>
      </c>
      <c r="BX104" s="17">
        <f>SUM(Azioni!PJ7:PJ46)</f>
        <v>0</v>
      </c>
      <c r="BY104" s="102">
        <f t="shared" si="40"/>
        <v>0</v>
      </c>
      <c r="BZ104" s="17">
        <f>SUM(Azioni!PS7:PS46)</f>
        <v>0</v>
      </c>
      <c r="CA104" s="102">
        <f t="shared" si="41"/>
        <v>0</v>
      </c>
      <c r="CB104" s="17">
        <f>SUM(Azioni!QB7:QB46)</f>
        <v>0</v>
      </c>
      <c r="CC104" s="102">
        <f t="shared" si="42"/>
        <v>0</v>
      </c>
      <c r="CD104" s="17">
        <f>SUM(Azioni!QK7:QK46)</f>
        <v>0</v>
      </c>
      <c r="CE104" s="102">
        <f t="shared" si="43"/>
        <v>0</v>
      </c>
      <c r="CF104" s="17">
        <f>SUM(Azioni!QT7:QT46)</f>
        <v>0</v>
      </c>
      <c r="CG104" s="102">
        <f t="shared" si="44"/>
        <v>0</v>
      </c>
      <c r="CH104" s="17">
        <f>SUM(Azioni!RC7:RC46)</f>
        <v>0</v>
      </c>
      <c r="CI104" s="102">
        <f t="shared" si="45"/>
        <v>0</v>
      </c>
      <c r="CJ104" s="17">
        <f>SUM(Azioni!RL7:RL46)</f>
        <v>0</v>
      </c>
      <c r="CK104" s="102">
        <f t="shared" si="46"/>
        <v>0</v>
      </c>
      <c r="CL104" s="17">
        <f>SUM(Azioni!RU7:RU46)</f>
        <v>0</v>
      </c>
      <c r="CM104" s="102">
        <f t="shared" si="47"/>
        <v>0</v>
      </c>
      <c r="CN104" s="17">
        <f>SUM(Azioni!SD7:SD46)</f>
        <v>0</v>
      </c>
      <c r="CO104" s="102">
        <f t="shared" si="48"/>
        <v>0</v>
      </c>
      <c r="CP104" s="17">
        <f>SUM(Azioni!SM7:SM46)</f>
        <v>0</v>
      </c>
      <c r="CQ104" s="102">
        <f t="shared" si="49"/>
        <v>0</v>
      </c>
      <c r="CR104" s="17">
        <f>SUM(Azioni!SV7:SV46)</f>
        <v>0</v>
      </c>
      <c r="CS104" s="102">
        <f t="shared" si="50"/>
        <v>0</v>
      </c>
      <c r="CT104" s="17">
        <f>SUM(Azioni!TE7:TE46)</f>
        <v>0</v>
      </c>
      <c r="CU104" s="102">
        <f t="shared" si="51"/>
        <v>0</v>
      </c>
      <c r="CV104" s="17">
        <f>SUM(Azioni!TN7:TN46)</f>
        <v>0</v>
      </c>
      <c r="CW104" s="102">
        <f t="shared" si="52"/>
        <v>0</v>
      </c>
      <c r="CX104" s="17">
        <f>SUM(Azioni!TW7:TW46)</f>
        <v>0</v>
      </c>
      <c r="CY104" s="102">
        <f t="shared" si="53"/>
        <v>0</v>
      </c>
      <c r="CZ104" s="17">
        <f>SUM(Azioni!UF7:UF46)</f>
        <v>0</v>
      </c>
      <c r="DA104" s="102">
        <f t="shared" si="54"/>
        <v>0</v>
      </c>
    </row>
    <row r="105" spans="1:106" x14ac:dyDescent="0.2">
      <c r="A105" s="93" t="s">
        <v>483</v>
      </c>
      <c r="B105" s="15">
        <f t="shared" si="55"/>
        <v>0</v>
      </c>
      <c r="C105" s="92">
        <f t="shared" si="3"/>
        <v>0</v>
      </c>
      <c r="D105" s="17">
        <f>SUM(Azioni!CY7:CY46)</f>
        <v>0</v>
      </c>
      <c r="E105" s="102">
        <f t="shared" si="4"/>
        <v>0</v>
      </c>
      <c r="F105" s="17">
        <f>SUM(Azioni!DH7:DH46)</f>
        <v>0</v>
      </c>
      <c r="G105" s="102">
        <f t="shared" si="5"/>
        <v>0</v>
      </c>
      <c r="H105" s="17">
        <f>SUM(Azioni!DQ7:DQ46)</f>
        <v>0</v>
      </c>
      <c r="I105" s="102">
        <f t="shared" si="6"/>
        <v>0</v>
      </c>
      <c r="J105" s="17">
        <f>SUM(Azioni!DZ7:DZ46)</f>
        <v>0</v>
      </c>
      <c r="K105" s="102">
        <f t="shared" si="7"/>
        <v>0</v>
      </c>
      <c r="L105" s="17">
        <f>SUM(Azioni!EI7:EI46)</f>
        <v>0</v>
      </c>
      <c r="M105" s="102">
        <f t="shared" si="8"/>
        <v>0</v>
      </c>
      <c r="N105" s="17">
        <f>SUM(Azioni!ER7:ER46)</f>
        <v>0</v>
      </c>
      <c r="O105" s="102">
        <f t="shared" si="9"/>
        <v>0</v>
      </c>
      <c r="P105" s="17">
        <f>SUM(Azioni!FA7:FA46)</f>
        <v>0</v>
      </c>
      <c r="Q105" s="102">
        <f t="shared" si="10"/>
        <v>0</v>
      </c>
      <c r="R105" s="17">
        <f>SUM(Azioni!FJ7:FJ46)</f>
        <v>0</v>
      </c>
      <c r="S105" s="102">
        <f t="shared" si="11"/>
        <v>0</v>
      </c>
      <c r="T105" s="17">
        <f>SUM(Azioni!FS7:FS46)</f>
        <v>0</v>
      </c>
      <c r="U105" s="102">
        <f t="shared" si="12"/>
        <v>0</v>
      </c>
      <c r="V105" s="17">
        <f>SUM(Azioni!GB7:GB46)</f>
        <v>0</v>
      </c>
      <c r="W105" s="102">
        <f t="shared" si="13"/>
        <v>0</v>
      </c>
      <c r="X105" s="17">
        <f>SUM(Azioni!GK7:GK46)</f>
        <v>0</v>
      </c>
      <c r="Y105" s="102">
        <f t="shared" si="14"/>
        <v>0</v>
      </c>
      <c r="Z105" s="17">
        <f>SUM(Azioni!GT7:GT46)</f>
        <v>0</v>
      </c>
      <c r="AA105" s="102">
        <f t="shared" si="15"/>
        <v>0</v>
      </c>
      <c r="AB105" s="17">
        <f>SUM(Azioni!HC7:HC46)</f>
        <v>0</v>
      </c>
      <c r="AC105" s="102">
        <f t="shared" si="16"/>
        <v>0</v>
      </c>
      <c r="AD105" s="17">
        <f>SUM(Azioni!HL7:HL46)</f>
        <v>0</v>
      </c>
      <c r="AE105" s="102">
        <f t="shared" si="17"/>
        <v>0</v>
      </c>
      <c r="AF105" s="17">
        <f>SUM(Azioni!HU7:HU46)</f>
        <v>0</v>
      </c>
      <c r="AG105" s="102">
        <f t="shared" si="18"/>
        <v>0</v>
      </c>
      <c r="AH105" s="17">
        <f>SUM(Azioni!ID7:ID46)</f>
        <v>0</v>
      </c>
      <c r="AI105" s="102">
        <f t="shared" si="19"/>
        <v>0</v>
      </c>
      <c r="AJ105" s="17">
        <f>SUM(Azioni!IM7:IM46)</f>
        <v>0</v>
      </c>
      <c r="AK105" s="102">
        <f t="shared" si="20"/>
        <v>0</v>
      </c>
      <c r="AL105" s="17">
        <f>SUM(Azioni!IV7:IV46)</f>
        <v>0</v>
      </c>
      <c r="AM105" s="102">
        <f t="shared" si="21"/>
        <v>0</v>
      </c>
      <c r="AN105" s="17">
        <f>SUM(Azioni!JE7:JE46)</f>
        <v>0</v>
      </c>
      <c r="AO105" s="102">
        <f t="shared" si="22"/>
        <v>0</v>
      </c>
      <c r="AP105" s="17">
        <f>SUM(Azioni!JN7:JN46)</f>
        <v>0</v>
      </c>
      <c r="AQ105" s="102">
        <f t="shared" si="23"/>
        <v>0</v>
      </c>
      <c r="AR105" s="17">
        <f>SUM(Azioni!JW7:JW46)</f>
        <v>0</v>
      </c>
      <c r="AS105" s="102">
        <f t="shared" si="24"/>
        <v>0</v>
      </c>
      <c r="AT105" s="17">
        <f>SUM(Azioni!KF7:KF46)</f>
        <v>0</v>
      </c>
      <c r="AU105" s="102">
        <f t="shared" si="25"/>
        <v>0</v>
      </c>
      <c r="AV105" s="17">
        <f>SUM(Azioni!KO7:KO46)</f>
        <v>0</v>
      </c>
      <c r="AW105" s="102">
        <f t="shared" si="26"/>
        <v>0</v>
      </c>
      <c r="AX105" s="17">
        <f>SUM(Azioni!KX7:KX46)</f>
        <v>0</v>
      </c>
      <c r="AY105" s="102">
        <f t="shared" si="27"/>
        <v>0</v>
      </c>
      <c r="AZ105" s="17">
        <f>SUM(Azioni!LG7:LG46)</f>
        <v>0</v>
      </c>
      <c r="BA105" s="102">
        <f t="shared" si="28"/>
        <v>0</v>
      </c>
      <c r="BB105" s="17">
        <f>SUM(Azioni!LP7:LP46)</f>
        <v>0</v>
      </c>
      <c r="BC105" s="102">
        <f t="shared" si="29"/>
        <v>0</v>
      </c>
      <c r="BD105" s="17">
        <f>SUM(Azioni!LY7:LY46)</f>
        <v>0</v>
      </c>
      <c r="BE105" s="102">
        <f t="shared" si="30"/>
        <v>0</v>
      </c>
      <c r="BF105" s="17">
        <f>SUM(Azioni!MH7:MH46)</f>
        <v>0</v>
      </c>
      <c r="BG105" s="102">
        <f t="shared" si="31"/>
        <v>0</v>
      </c>
      <c r="BH105" s="17">
        <f>SUM(Azioni!MQ7:MQ46)</f>
        <v>0</v>
      </c>
      <c r="BI105" s="102">
        <f t="shared" si="32"/>
        <v>0</v>
      </c>
      <c r="BJ105" s="17">
        <f>SUM(Azioni!MZ7:MZ46)</f>
        <v>0</v>
      </c>
      <c r="BK105" s="102">
        <f t="shared" si="33"/>
        <v>0</v>
      </c>
      <c r="BL105" s="17">
        <f>SUM(Azioni!NI7:NI46)</f>
        <v>0</v>
      </c>
      <c r="BM105" s="102">
        <f t="shared" si="34"/>
        <v>0</v>
      </c>
      <c r="BN105" s="17">
        <f>SUM(Azioni!NR7:NR46)</f>
        <v>0</v>
      </c>
      <c r="BO105" s="102">
        <f t="shared" si="35"/>
        <v>0</v>
      </c>
      <c r="BP105" s="17">
        <f>SUM(Azioni!OA7:OA46)</f>
        <v>0</v>
      </c>
      <c r="BQ105" s="102">
        <f t="shared" si="36"/>
        <v>0</v>
      </c>
      <c r="BR105" s="17">
        <f>SUM(Azioni!OJ7:OJ46)</f>
        <v>0</v>
      </c>
      <c r="BS105" s="102">
        <f t="shared" si="37"/>
        <v>0</v>
      </c>
      <c r="BT105" s="17">
        <f>SUM(Azioni!OS7:OS46)</f>
        <v>0</v>
      </c>
      <c r="BU105" s="102">
        <f t="shared" si="38"/>
        <v>0</v>
      </c>
      <c r="BV105" s="17">
        <f>SUM(Azioni!PB7:PB46)</f>
        <v>0</v>
      </c>
      <c r="BW105" s="102">
        <f t="shared" si="39"/>
        <v>0</v>
      </c>
      <c r="BX105" s="17">
        <f>SUM(Azioni!PK7:PK46)</f>
        <v>0</v>
      </c>
      <c r="BY105" s="102">
        <f t="shared" si="40"/>
        <v>0</v>
      </c>
      <c r="BZ105" s="17">
        <f>SUM(Azioni!PT7:PT46)</f>
        <v>0</v>
      </c>
      <c r="CA105" s="102">
        <f t="shared" si="41"/>
        <v>0</v>
      </c>
      <c r="CB105" s="17">
        <f>SUM(Azioni!QC7:QC46)</f>
        <v>0</v>
      </c>
      <c r="CC105" s="102">
        <f t="shared" si="42"/>
        <v>0</v>
      </c>
      <c r="CD105" s="17">
        <f>SUM(Azioni!QL7:QL46)</f>
        <v>0</v>
      </c>
      <c r="CE105" s="102">
        <f t="shared" si="43"/>
        <v>0</v>
      </c>
      <c r="CF105" s="17">
        <f>SUM(Azioni!QU7:QU46)</f>
        <v>0</v>
      </c>
      <c r="CG105" s="102">
        <f t="shared" si="44"/>
        <v>0</v>
      </c>
      <c r="CH105" s="17">
        <f>SUM(Azioni!RD7:RD46)</f>
        <v>0</v>
      </c>
      <c r="CI105" s="102">
        <f t="shared" si="45"/>
        <v>0</v>
      </c>
      <c r="CJ105" s="17">
        <f>SUM(Azioni!RM7:RM46)</f>
        <v>0</v>
      </c>
      <c r="CK105" s="102">
        <f t="shared" si="46"/>
        <v>0</v>
      </c>
      <c r="CL105" s="17">
        <f>SUM(Azioni!RV7:RV46)</f>
        <v>0</v>
      </c>
      <c r="CM105" s="102">
        <f t="shared" si="47"/>
        <v>0</v>
      </c>
      <c r="CN105" s="17">
        <f>SUM(Azioni!SE7:SE46)</f>
        <v>0</v>
      </c>
      <c r="CO105" s="102">
        <f t="shared" si="48"/>
        <v>0</v>
      </c>
      <c r="CP105" s="17">
        <f>SUM(Azioni!SN7:SN46)</f>
        <v>0</v>
      </c>
      <c r="CQ105" s="102">
        <f t="shared" si="49"/>
        <v>0</v>
      </c>
      <c r="CR105" s="17">
        <f>SUM(Azioni!SW7:SW46)</f>
        <v>0</v>
      </c>
      <c r="CS105" s="102">
        <f t="shared" si="50"/>
        <v>0</v>
      </c>
      <c r="CT105" s="17">
        <f>SUM(Azioni!TF7:TF46)</f>
        <v>0</v>
      </c>
      <c r="CU105" s="102">
        <f t="shared" si="51"/>
        <v>0</v>
      </c>
      <c r="CV105" s="17">
        <f>SUM(Azioni!TO7:TO46)</f>
        <v>0</v>
      </c>
      <c r="CW105" s="102">
        <f t="shared" si="52"/>
        <v>0</v>
      </c>
      <c r="CX105" s="17">
        <f>SUM(Azioni!TX7:TX46)</f>
        <v>0</v>
      </c>
      <c r="CY105" s="102">
        <f t="shared" si="53"/>
        <v>0</v>
      </c>
      <c r="CZ105" s="17">
        <f>SUM(Azioni!UG7:UG46)</f>
        <v>0</v>
      </c>
      <c r="DA105" s="102">
        <f t="shared" si="54"/>
        <v>0</v>
      </c>
    </row>
    <row r="106" spans="1:106" x14ac:dyDescent="0.2">
      <c r="A106" s="89" t="s">
        <v>827</v>
      </c>
      <c r="B106" s="15">
        <f t="shared" si="55"/>
        <v>0</v>
      </c>
      <c r="C106" s="92">
        <f t="shared" si="3"/>
        <v>0</v>
      </c>
      <c r="D106" s="17">
        <f>SUM(Azioni!CZ7:CZ46)</f>
        <v>0</v>
      </c>
      <c r="E106" s="102">
        <f t="shared" si="4"/>
        <v>0</v>
      </c>
      <c r="F106" s="17">
        <f>SUM(Azioni!DI7:DI46)</f>
        <v>0</v>
      </c>
      <c r="G106" s="102">
        <f t="shared" si="5"/>
        <v>0</v>
      </c>
      <c r="H106" s="17">
        <f>SUM(Azioni!DR7:DR46)</f>
        <v>0</v>
      </c>
      <c r="I106" s="102">
        <f t="shared" si="6"/>
        <v>0</v>
      </c>
      <c r="J106" s="17">
        <f>SUM(Azioni!EA7:EA46)</f>
        <v>0</v>
      </c>
      <c r="K106" s="102">
        <f t="shared" si="7"/>
        <v>0</v>
      </c>
      <c r="L106" s="17">
        <f>SUM(Azioni!EJ7:EJ46)</f>
        <v>0</v>
      </c>
      <c r="M106" s="102">
        <f t="shared" si="8"/>
        <v>0</v>
      </c>
      <c r="N106" s="17">
        <f>SUM(Azioni!ES7:ES46)</f>
        <v>0</v>
      </c>
      <c r="O106" s="102">
        <f t="shared" si="9"/>
        <v>0</v>
      </c>
      <c r="P106" s="17">
        <f>SUM(Azioni!FB7:FB46)</f>
        <v>0</v>
      </c>
      <c r="Q106" s="102">
        <f t="shared" si="10"/>
        <v>0</v>
      </c>
      <c r="R106" s="17">
        <f>SUM(Azioni!FK7:FK46)</f>
        <v>0</v>
      </c>
      <c r="S106" s="102">
        <f t="shared" si="11"/>
        <v>0</v>
      </c>
      <c r="T106" s="17">
        <f>SUM(Azioni!FT7:FT46)</f>
        <v>0</v>
      </c>
      <c r="U106" s="102">
        <f t="shared" si="12"/>
        <v>0</v>
      </c>
      <c r="V106" s="17">
        <f>SUM(Azioni!GC7:GC46)</f>
        <v>0</v>
      </c>
      <c r="W106" s="102">
        <f t="shared" si="13"/>
        <v>0</v>
      </c>
      <c r="X106" s="17">
        <f>SUM(Azioni!GL7:GL46)</f>
        <v>0</v>
      </c>
      <c r="Y106" s="102">
        <f t="shared" si="14"/>
        <v>0</v>
      </c>
      <c r="Z106" s="17">
        <f>SUM(Azioni!GU7:GU46)</f>
        <v>0</v>
      </c>
      <c r="AA106" s="102">
        <f t="shared" si="15"/>
        <v>0</v>
      </c>
      <c r="AB106" s="17">
        <f>SUM(Azioni!HD7:HD46)</f>
        <v>0</v>
      </c>
      <c r="AC106" s="102">
        <f t="shared" si="16"/>
        <v>0</v>
      </c>
      <c r="AD106" s="17">
        <f>SUM(Azioni!HM7:HM46)</f>
        <v>0</v>
      </c>
      <c r="AE106" s="102">
        <f t="shared" si="17"/>
        <v>0</v>
      </c>
      <c r="AF106" s="17">
        <f>SUM(Azioni!HV7:HV46)</f>
        <v>0</v>
      </c>
      <c r="AG106" s="102">
        <f t="shared" si="18"/>
        <v>0</v>
      </c>
      <c r="AH106" s="17">
        <f>SUM(Azioni!IE7:IE46)</f>
        <v>0</v>
      </c>
      <c r="AI106" s="102">
        <f t="shared" si="19"/>
        <v>0</v>
      </c>
      <c r="AJ106" s="17">
        <f>SUM(Azioni!IN7:IN46)</f>
        <v>0</v>
      </c>
      <c r="AK106" s="102">
        <f t="shared" si="20"/>
        <v>0</v>
      </c>
      <c r="AL106" s="17">
        <f>SUM(Azioni!IW7:IW46)</f>
        <v>0</v>
      </c>
      <c r="AM106" s="102">
        <f t="shared" si="21"/>
        <v>0</v>
      </c>
      <c r="AN106" s="17">
        <f>SUM(Azioni!JF7:JF46)</f>
        <v>0</v>
      </c>
      <c r="AO106" s="102">
        <f t="shared" si="22"/>
        <v>0</v>
      </c>
      <c r="AP106" s="17">
        <f>SUM(Azioni!JO7:JO46)</f>
        <v>0</v>
      </c>
      <c r="AQ106" s="102">
        <f t="shared" si="23"/>
        <v>0</v>
      </c>
      <c r="AR106" s="17">
        <f>SUM(Azioni!JX7:JX46)</f>
        <v>0</v>
      </c>
      <c r="AS106" s="102">
        <f t="shared" si="24"/>
        <v>0</v>
      </c>
      <c r="AT106" s="17">
        <f>SUM(Azioni!KG7:KG46)</f>
        <v>0</v>
      </c>
      <c r="AU106" s="102">
        <f t="shared" si="25"/>
        <v>0</v>
      </c>
      <c r="AV106" s="17">
        <f>SUM(Azioni!KP7:KP46)</f>
        <v>0</v>
      </c>
      <c r="AW106" s="102">
        <f t="shared" si="26"/>
        <v>0</v>
      </c>
      <c r="AX106" s="17">
        <f>SUM(Azioni!KY7:KY46)</f>
        <v>0</v>
      </c>
      <c r="AY106" s="102">
        <f t="shared" si="27"/>
        <v>0</v>
      </c>
      <c r="AZ106" s="17">
        <f>SUM(Azioni!LH7:LH46)</f>
        <v>0</v>
      </c>
      <c r="BA106" s="102">
        <f t="shared" si="28"/>
        <v>0</v>
      </c>
      <c r="BB106" s="17">
        <f>SUM(Azioni!LQ7:LQ46)</f>
        <v>0</v>
      </c>
      <c r="BC106" s="102">
        <f t="shared" si="29"/>
        <v>0</v>
      </c>
      <c r="BD106" s="17">
        <f>SUM(Azioni!LZ7:LZ46)</f>
        <v>0</v>
      </c>
      <c r="BE106" s="102">
        <f t="shared" si="30"/>
        <v>0</v>
      </c>
      <c r="BF106" s="17">
        <f>SUM(Azioni!MI7:MI46)</f>
        <v>0</v>
      </c>
      <c r="BG106" s="102">
        <f t="shared" si="31"/>
        <v>0</v>
      </c>
      <c r="BH106" s="17">
        <f>SUM(Azioni!MR7:MR46)</f>
        <v>0</v>
      </c>
      <c r="BI106" s="102">
        <f t="shared" si="32"/>
        <v>0</v>
      </c>
      <c r="BJ106" s="17">
        <f>SUM(Azioni!NA7:NA46)</f>
        <v>0</v>
      </c>
      <c r="BK106" s="102">
        <f t="shared" si="33"/>
        <v>0</v>
      </c>
      <c r="BL106" s="17">
        <f>SUM(Azioni!NJ7:NJ46)</f>
        <v>0</v>
      </c>
      <c r="BM106" s="102">
        <f t="shared" si="34"/>
        <v>0</v>
      </c>
      <c r="BN106" s="17">
        <f>SUM(Azioni!NS7:NS46)</f>
        <v>0</v>
      </c>
      <c r="BO106" s="102">
        <f t="shared" si="35"/>
        <v>0</v>
      </c>
      <c r="BP106" s="17">
        <f>SUM(Azioni!OB7:OB46)</f>
        <v>0</v>
      </c>
      <c r="BQ106" s="102">
        <f t="shared" si="36"/>
        <v>0</v>
      </c>
      <c r="BR106" s="17">
        <f>SUM(Azioni!OK7:OK46)</f>
        <v>0</v>
      </c>
      <c r="BS106" s="102">
        <f t="shared" si="37"/>
        <v>0</v>
      </c>
      <c r="BT106" s="17">
        <f>SUM(Azioni!OT7:OT46)</f>
        <v>0</v>
      </c>
      <c r="BU106" s="102">
        <f t="shared" si="38"/>
        <v>0</v>
      </c>
      <c r="BV106" s="17">
        <f>SUM(Azioni!PC7:PC46)</f>
        <v>0</v>
      </c>
      <c r="BW106" s="102">
        <f t="shared" si="39"/>
        <v>0</v>
      </c>
      <c r="BX106" s="17">
        <f>SUM(Azioni!PL7:PL46)</f>
        <v>0</v>
      </c>
      <c r="BY106" s="102">
        <f t="shared" si="40"/>
        <v>0</v>
      </c>
      <c r="BZ106" s="17">
        <f>SUM(Azioni!PU7:PU46)</f>
        <v>0</v>
      </c>
      <c r="CA106" s="102">
        <f t="shared" si="41"/>
        <v>0</v>
      </c>
      <c r="CB106" s="17">
        <f>SUM(Azioni!QD7:QD46)</f>
        <v>0</v>
      </c>
      <c r="CC106" s="102">
        <f t="shared" si="42"/>
        <v>0</v>
      </c>
      <c r="CD106" s="17">
        <f>SUM(Azioni!QM7:QM46)</f>
        <v>0</v>
      </c>
      <c r="CE106" s="102">
        <f t="shared" si="43"/>
        <v>0</v>
      </c>
      <c r="CF106" s="17">
        <f>SUM(Azioni!QV7:QV46)</f>
        <v>0</v>
      </c>
      <c r="CG106" s="102">
        <f t="shared" si="44"/>
        <v>0</v>
      </c>
      <c r="CH106" s="17">
        <f>SUM(Azioni!RE7:RE46)</f>
        <v>0</v>
      </c>
      <c r="CI106" s="102">
        <f t="shared" si="45"/>
        <v>0</v>
      </c>
      <c r="CJ106" s="17">
        <f>SUM(Azioni!RN7:RN46)</f>
        <v>0</v>
      </c>
      <c r="CK106" s="102">
        <f t="shared" si="46"/>
        <v>0</v>
      </c>
      <c r="CL106" s="17">
        <f>SUM(Azioni!RW7:RW46)</f>
        <v>0</v>
      </c>
      <c r="CM106" s="102">
        <f t="shared" si="47"/>
        <v>0</v>
      </c>
      <c r="CN106" s="17">
        <f>SUM(Azioni!SF7:SF46)</f>
        <v>0</v>
      </c>
      <c r="CO106" s="102">
        <f t="shared" si="48"/>
        <v>0</v>
      </c>
      <c r="CP106" s="17">
        <f>SUM(Azioni!SO7:SO46)</f>
        <v>0</v>
      </c>
      <c r="CQ106" s="102">
        <f t="shared" si="49"/>
        <v>0</v>
      </c>
      <c r="CR106" s="17">
        <f>SUM(Azioni!SX7:SX46)</f>
        <v>0</v>
      </c>
      <c r="CS106" s="102">
        <f t="shared" si="50"/>
        <v>0</v>
      </c>
      <c r="CT106" s="17">
        <f>SUM(Azioni!TG7:TG46)</f>
        <v>0</v>
      </c>
      <c r="CU106" s="102">
        <f t="shared" si="51"/>
        <v>0</v>
      </c>
      <c r="CV106" s="17">
        <f>SUM(Azioni!TP7:TP46)</f>
        <v>0</v>
      </c>
      <c r="CW106" s="102">
        <f t="shared" si="52"/>
        <v>0</v>
      </c>
      <c r="CX106" s="17">
        <f>SUM(Azioni!TY7:TY46)</f>
        <v>0</v>
      </c>
      <c r="CY106" s="102">
        <f t="shared" si="53"/>
        <v>0</v>
      </c>
      <c r="CZ106" s="17">
        <f>SUM(Azioni!UH7:UH46)</f>
        <v>0</v>
      </c>
      <c r="DA106" s="102">
        <f t="shared" si="54"/>
        <v>0</v>
      </c>
    </row>
    <row r="107" spans="1:106" x14ac:dyDescent="0.2">
      <c r="A107" s="85" t="s">
        <v>159</v>
      </c>
      <c r="B107" s="15">
        <f t="shared" si="55"/>
        <v>0</v>
      </c>
      <c r="C107" s="92">
        <f t="shared" si="3"/>
        <v>0</v>
      </c>
      <c r="D107" s="17">
        <f>SUM(Azioni!DA7:DA46)</f>
        <v>0</v>
      </c>
      <c r="E107" s="102">
        <f t="shared" si="4"/>
        <v>0</v>
      </c>
      <c r="F107" s="17">
        <f>SUM(Azioni!DJ7:DJ46)</f>
        <v>0</v>
      </c>
      <c r="G107" s="102">
        <f t="shared" si="5"/>
        <v>0</v>
      </c>
      <c r="H107" s="17">
        <f>SUM(Azioni!DS7:DS46)</f>
        <v>0</v>
      </c>
      <c r="I107" s="102">
        <f t="shared" si="6"/>
        <v>0</v>
      </c>
      <c r="J107" s="17">
        <f>SUM(Azioni!EB7:EB46)</f>
        <v>0</v>
      </c>
      <c r="K107" s="102">
        <f t="shared" si="7"/>
        <v>0</v>
      </c>
      <c r="L107" s="17">
        <f>SUM(Azioni!EK7:EK46)</f>
        <v>0</v>
      </c>
      <c r="M107" s="102">
        <f t="shared" si="8"/>
        <v>0</v>
      </c>
      <c r="N107" s="17">
        <f>SUM(Azioni!ET7:ET46)</f>
        <v>0</v>
      </c>
      <c r="O107" s="102">
        <f t="shared" si="9"/>
        <v>0</v>
      </c>
      <c r="P107" s="17">
        <f>SUM(Azioni!FC7:FC46)</f>
        <v>0</v>
      </c>
      <c r="Q107" s="102">
        <f t="shared" si="10"/>
        <v>0</v>
      </c>
      <c r="R107" s="17">
        <f>SUM(Azioni!FL7:FL46)</f>
        <v>0</v>
      </c>
      <c r="S107" s="102">
        <f t="shared" si="11"/>
        <v>0</v>
      </c>
      <c r="T107" s="17">
        <f>SUM(Azioni!FU7:FU46)</f>
        <v>0</v>
      </c>
      <c r="U107" s="102">
        <f t="shared" si="12"/>
        <v>0</v>
      </c>
      <c r="V107" s="17">
        <f>SUM(Azioni!GD7:GD46)</f>
        <v>0</v>
      </c>
      <c r="W107" s="102">
        <f t="shared" si="13"/>
        <v>0</v>
      </c>
      <c r="X107" s="17">
        <f>SUM(Azioni!GM7:GM46)</f>
        <v>0</v>
      </c>
      <c r="Y107" s="102">
        <f t="shared" si="14"/>
        <v>0</v>
      </c>
      <c r="Z107" s="17">
        <f>SUM(Azioni!GV7:GV46)</f>
        <v>0</v>
      </c>
      <c r="AA107" s="102">
        <f t="shared" si="15"/>
        <v>0</v>
      </c>
      <c r="AB107" s="17">
        <f>SUM(Azioni!HE7:HE46)</f>
        <v>0</v>
      </c>
      <c r="AC107" s="102">
        <f t="shared" si="16"/>
        <v>0</v>
      </c>
      <c r="AD107" s="17">
        <f>SUM(Azioni!HN7:HN46)</f>
        <v>0</v>
      </c>
      <c r="AE107" s="102">
        <f t="shared" si="17"/>
        <v>0</v>
      </c>
      <c r="AF107" s="17">
        <f>SUM(Azioni!HW7:HW46)</f>
        <v>0</v>
      </c>
      <c r="AG107" s="102">
        <f t="shared" si="18"/>
        <v>0</v>
      </c>
      <c r="AH107" s="17">
        <f>SUM(Azioni!IF7:IF46)</f>
        <v>0</v>
      </c>
      <c r="AI107" s="102">
        <f t="shared" si="19"/>
        <v>0</v>
      </c>
      <c r="AJ107" s="17">
        <f>SUM(Azioni!IO7:IO46)</f>
        <v>0</v>
      </c>
      <c r="AK107" s="102">
        <f t="shared" si="20"/>
        <v>0</v>
      </c>
      <c r="AL107" s="17">
        <f>SUM(Azioni!IX7:IX46)</f>
        <v>0</v>
      </c>
      <c r="AM107" s="102">
        <f t="shared" si="21"/>
        <v>0</v>
      </c>
      <c r="AN107" s="17">
        <f>SUM(Azioni!JG7:JG46)</f>
        <v>0</v>
      </c>
      <c r="AO107" s="102">
        <f t="shared" si="22"/>
        <v>0</v>
      </c>
      <c r="AP107" s="17">
        <f>SUM(Azioni!JP7:JP46)</f>
        <v>0</v>
      </c>
      <c r="AQ107" s="102">
        <f t="shared" si="23"/>
        <v>0</v>
      </c>
      <c r="AR107" s="17">
        <f>SUM(Azioni!JY7:JY46)</f>
        <v>0</v>
      </c>
      <c r="AS107" s="102">
        <f t="shared" si="24"/>
        <v>0</v>
      </c>
      <c r="AT107" s="17">
        <f>SUM(Azioni!KH7:KH46)</f>
        <v>0</v>
      </c>
      <c r="AU107" s="102">
        <f t="shared" si="25"/>
        <v>0</v>
      </c>
      <c r="AV107" s="17">
        <f>SUM(Azioni!KQ7:KQ46)</f>
        <v>0</v>
      </c>
      <c r="AW107" s="102">
        <f t="shared" si="26"/>
        <v>0</v>
      </c>
      <c r="AX107" s="17">
        <f>SUM(Azioni!KZ7:KZ46)</f>
        <v>0</v>
      </c>
      <c r="AY107" s="102">
        <f t="shared" si="27"/>
        <v>0</v>
      </c>
      <c r="AZ107" s="17">
        <f>SUM(Azioni!LI7:LI46)</f>
        <v>0</v>
      </c>
      <c r="BA107" s="102">
        <f t="shared" si="28"/>
        <v>0</v>
      </c>
      <c r="BB107" s="17">
        <f>SUM(Azioni!LR7:LR46)</f>
        <v>0</v>
      </c>
      <c r="BC107" s="102">
        <f t="shared" si="29"/>
        <v>0</v>
      </c>
      <c r="BD107" s="17">
        <f>SUM(Azioni!MA7:MA46)</f>
        <v>0</v>
      </c>
      <c r="BE107" s="102">
        <f t="shared" si="30"/>
        <v>0</v>
      </c>
      <c r="BF107" s="17">
        <f>SUM(Azioni!MJ7:MJ46)</f>
        <v>0</v>
      </c>
      <c r="BG107" s="102">
        <f t="shared" si="31"/>
        <v>0</v>
      </c>
      <c r="BH107" s="17">
        <f>SUM(Azioni!MS7:MS46)</f>
        <v>0</v>
      </c>
      <c r="BI107" s="102">
        <f t="shared" si="32"/>
        <v>0</v>
      </c>
      <c r="BJ107" s="17">
        <f>SUM(Azioni!NB7:NB46)</f>
        <v>0</v>
      </c>
      <c r="BK107" s="102">
        <f t="shared" si="33"/>
        <v>0</v>
      </c>
      <c r="BL107" s="17">
        <f>SUM(Azioni!NK7:NK46)</f>
        <v>0</v>
      </c>
      <c r="BM107" s="102">
        <f t="shared" si="34"/>
        <v>0</v>
      </c>
      <c r="BN107" s="17">
        <f>SUM(Azioni!NT7:NT46)</f>
        <v>0</v>
      </c>
      <c r="BO107" s="102">
        <f t="shared" si="35"/>
        <v>0</v>
      </c>
      <c r="BP107" s="17">
        <f>SUM(Azioni!OC7:OC46)</f>
        <v>0</v>
      </c>
      <c r="BQ107" s="102">
        <f t="shared" si="36"/>
        <v>0</v>
      </c>
      <c r="BR107" s="17">
        <f>SUM(Azioni!OL7:OL46)</f>
        <v>0</v>
      </c>
      <c r="BS107" s="102">
        <f t="shared" si="37"/>
        <v>0</v>
      </c>
      <c r="BT107" s="17">
        <f>SUM(Azioni!OU7:OU46)</f>
        <v>0</v>
      </c>
      <c r="BU107" s="102">
        <f t="shared" si="38"/>
        <v>0</v>
      </c>
      <c r="BV107" s="17">
        <f>SUM(Azioni!PD7:PD46)</f>
        <v>0</v>
      </c>
      <c r="BW107" s="102">
        <f t="shared" si="39"/>
        <v>0</v>
      </c>
      <c r="BX107" s="17">
        <f>SUM(Azioni!PM7:PM46)</f>
        <v>0</v>
      </c>
      <c r="BY107" s="102">
        <f t="shared" si="40"/>
        <v>0</v>
      </c>
      <c r="BZ107" s="17">
        <f>SUM(Azioni!PV7:PV46)</f>
        <v>0</v>
      </c>
      <c r="CA107" s="102">
        <f t="shared" si="41"/>
        <v>0</v>
      </c>
      <c r="CB107" s="17">
        <f>SUM(Azioni!QE7:QE46)</f>
        <v>0</v>
      </c>
      <c r="CC107" s="102">
        <f t="shared" si="42"/>
        <v>0</v>
      </c>
      <c r="CD107" s="17">
        <f>SUM(Azioni!QN7:QN46)</f>
        <v>0</v>
      </c>
      <c r="CE107" s="102">
        <f t="shared" si="43"/>
        <v>0</v>
      </c>
      <c r="CF107" s="17">
        <f>SUM(Azioni!QW7:QW46)</f>
        <v>0</v>
      </c>
      <c r="CG107" s="102">
        <f t="shared" si="44"/>
        <v>0</v>
      </c>
      <c r="CH107" s="17">
        <f>SUM(Azioni!RF7:RF46)</f>
        <v>0</v>
      </c>
      <c r="CI107" s="102">
        <f t="shared" si="45"/>
        <v>0</v>
      </c>
      <c r="CJ107" s="17">
        <f>SUM(Azioni!RO7:RO46)</f>
        <v>0</v>
      </c>
      <c r="CK107" s="102">
        <f t="shared" si="46"/>
        <v>0</v>
      </c>
      <c r="CL107" s="17">
        <f>SUM(Azioni!RX7:RX46)</f>
        <v>0</v>
      </c>
      <c r="CM107" s="102">
        <f t="shared" si="47"/>
        <v>0</v>
      </c>
      <c r="CN107" s="17">
        <f>SUM(Azioni!SG7:SG46)</f>
        <v>0</v>
      </c>
      <c r="CO107" s="102">
        <f t="shared" si="48"/>
        <v>0</v>
      </c>
      <c r="CP107" s="17">
        <f>SUM(Azioni!SP7:SP46)</f>
        <v>0</v>
      </c>
      <c r="CQ107" s="102">
        <f t="shared" si="49"/>
        <v>0</v>
      </c>
      <c r="CR107" s="17">
        <f>SUM(Azioni!SY7:SY46)</f>
        <v>0</v>
      </c>
      <c r="CS107" s="102">
        <f t="shared" si="50"/>
        <v>0</v>
      </c>
      <c r="CT107" s="17">
        <f>SUM(Azioni!TH7:TH46)</f>
        <v>0</v>
      </c>
      <c r="CU107" s="102">
        <f t="shared" si="51"/>
        <v>0</v>
      </c>
      <c r="CV107" s="17">
        <f>SUM(Azioni!TQ7:TQ46)</f>
        <v>0</v>
      </c>
      <c r="CW107" s="102">
        <f t="shared" si="52"/>
        <v>0</v>
      </c>
      <c r="CX107" s="17">
        <f>SUM(Azioni!TZ7:TZ46)</f>
        <v>0</v>
      </c>
      <c r="CY107" s="102">
        <f t="shared" si="53"/>
        <v>0</v>
      </c>
      <c r="CZ107" s="17">
        <f>SUM(Azioni!UI7:UI46)</f>
        <v>0</v>
      </c>
      <c r="DA107" s="102">
        <f t="shared" si="54"/>
        <v>0</v>
      </c>
    </row>
    <row r="108" spans="1:106" x14ac:dyDescent="0.2">
      <c r="A108" s="85" t="s">
        <v>127</v>
      </c>
      <c r="B108" s="15">
        <f t="shared" si="55"/>
        <v>0</v>
      </c>
      <c r="C108" s="92">
        <f t="shared" si="3"/>
        <v>0</v>
      </c>
      <c r="D108" s="17">
        <f>SUM(Azioni!DB7:DB46)</f>
        <v>0</v>
      </c>
      <c r="E108" s="102">
        <f t="shared" si="4"/>
        <v>0</v>
      </c>
      <c r="F108" s="17">
        <f>SUM(Azioni!DK7:DK46)</f>
        <v>0</v>
      </c>
      <c r="G108" s="102">
        <f t="shared" si="5"/>
        <v>0</v>
      </c>
      <c r="H108" s="17">
        <f>SUM(Azioni!DT7:DT46)</f>
        <v>0</v>
      </c>
      <c r="I108" s="102">
        <f t="shared" si="6"/>
        <v>0</v>
      </c>
      <c r="J108" s="17">
        <f>SUM(Azioni!EC7:EC46)</f>
        <v>0</v>
      </c>
      <c r="K108" s="102">
        <f t="shared" si="7"/>
        <v>0</v>
      </c>
      <c r="L108" s="17">
        <f>SUM(Azioni!EL7:EL46)</f>
        <v>0</v>
      </c>
      <c r="M108" s="102">
        <f t="shared" si="8"/>
        <v>0</v>
      </c>
      <c r="N108" s="17">
        <f>SUM(Azioni!EU7:EU46)</f>
        <v>0</v>
      </c>
      <c r="O108" s="102">
        <f t="shared" si="9"/>
        <v>0</v>
      </c>
      <c r="P108" s="17">
        <f>SUM(Azioni!FD7:FD46)</f>
        <v>0</v>
      </c>
      <c r="Q108" s="102">
        <f t="shared" si="10"/>
        <v>0</v>
      </c>
      <c r="R108" s="17">
        <f>SUM(Azioni!FM7:FM46)</f>
        <v>0</v>
      </c>
      <c r="S108" s="102">
        <f t="shared" si="11"/>
        <v>0</v>
      </c>
      <c r="T108" s="17">
        <f>SUM(Azioni!FV7:FV46)</f>
        <v>0</v>
      </c>
      <c r="U108" s="102">
        <f t="shared" si="12"/>
        <v>0</v>
      </c>
      <c r="V108" s="17">
        <f>SUM(Azioni!GE7:GE46)</f>
        <v>0</v>
      </c>
      <c r="W108" s="102">
        <f t="shared" si="13"/>
        <v>0</v>
      </c>
      <c r="X108" s="17">
        <f>SUM(Azioni!GN7:GN46)</f>
        <v>0</v>
      </c>
      <c r="Y108" s="102">
        <f t="shared" si="14"/>
        <v>0</v>
      </c>
      <c r="Z108" s="17">
        <f>SUM(Azioni!GW7:GW46)</f>
        <v>0</v>
      </c>
      <c r="AA108" s="102">
        <f t="shared" si="15"/>
        <v>0</v>
      </c>
      <c r="AB108" s="17">
        <f>SUM(Azioni!HF7:HF46)</f>
        <v>0</v>
      </c>
      <c r="AC108" s="102">
        <f t="shared" si="16"/>
        <v>0</v>
      </c>
      <c r="AD108" s="17">
        <f>SUM(Azioni!HO7:HO46)</f>
        <v>0</v>
      </c>
      <c r="AE108" s="102">
        <f t="shared" si="17"/>
        <v>0</v>
      </c>
      <c r="AF108" s="17">
        <f>SUM(Azioni!HX7:HX46)</f>
        <v>0</v>
      </c>
      <c r="AG108" s="102">
        <f t="shared" si="18"/>
        <v>0</v>
      </c>
      <c r="AH108" s="17">
        <f>SUM(Azioni!IG7:IG46)</f>
        <v>0</v>
      </c>
      <c r="AI108" s="102">
        <f t="shared" si="19"/>
        <v>0</v>
      </c>
      <c r="AJ108" s="17">
        <f>SUM(Azioni!IP7:IP46)</f>
        <v>0</v>
      </c>
      <c r="AK108" s="102">
        <f t="shared" si="20"/>
        <v>0</v>
      </c>
      <c r="AL108" s="17">
        <f>SUM(Azioni!IY7:IY46)</f>
        <v>0</v>
      </c>
      <c r="AM108" s="102">
        <f t="shared" si="21"/>
        <v>0</v>
      </c>
      <c r="AN108" s="17">
        <f>SUM(Azioni!JH7:JH46)</f>
        <v>0</v>
      </c>
      <c r="AO108" s="102">
        <f t="shared" si="22"/>
        <v>0</v>
      </c>
      <c r="AP108" s="17">
        <f>SUM(Azioni!JQ7:JQ46)</f>
        <v>0</v>
      </c>
      <c r="AQ108" s="102">
        <f t="shared" si="23"/>
        <v>0</v>
      </c>
      <c r="AR108" s="17">
        <f>SUM(Azioni!JZ7:JZ46)</f>
        <v>0</v>
      </c>
      <c r="AS108" s="102">
        <f t="shared" si="24"/>
        <v>0</v>
      </c>
      <c r="AT108" s="17">
        <f>SUM(Azioni!KI7:KI46)</f>
        <v>0</v>
      </c>
      <c r="AU108" s="102">
        <f t="shared" si="25"/>
        <v>0</v>
      </c>
      <c r="AV108" s="17">
        <f>SUM(Azioni!KR7:KR46)</f>
        <v>0</v>
      </c>
      <c r="AW108" s="102">
        <f t="shared" si="26"/>
        <v>0</v>
      </c>
      <c r="AX108" s="17">
        <f>SUM(Azioni!LA7:LA46)</f>
        <v>0</v>
      </c>
      <c r="AY108" s="102">
        <f t="shared" si="27"/>
        <v>0</v>
      </c>
      <c r="AZ108" s="17">
        <f>SUM(Azioni!LJ7:LJ46)</f>
        <v>0</v>
      </c>
      <c r="BA108" s="102">
        <f t="shared" si="28"/>
        <v>0</v>
      </c>
      <c r="BB108" s="17">
        <f>SUM(Azioni!LS7:LS46)</f>
        <v>0</v>
      </c>
      <c r="BC108" s="102">
        <f t="shared" si="29"/>
        <v>0</v>
      </c>
      <c r="BD108" s="17">
        <f>SUM(Azioni!MB7:MB46)</f>
        <v>0</v>
      </c>
      <c r="BE108" s="102">
        <f t="shared" si="30"/>
        <v>0</v>
      </c>
      <c r="BF108" s="17">
        <f>SUM(Azioni!MK7:MK46)</f>
        <v>0</v>
      </c>
      <c r="BG108" s="102">
        <f t="shared" si="31"/>
        <v>0</v>
      </c>
      <c r="BH108" s="17">
        <f>SUM(Azioni!MT7:MT46)</f>
        <v>0</v>
      </c>
      <c r="BI108" s="102">
        <f t="shared" si="32"/>
        <v>0</v>
      </c>
      <c r="BJ108" s="17">
        <f>SUM(Azioni!NC7:NC46)</f>
        <v>0</v>
      </c>
      <c r="BK108" s="102">
        <f t="shared" si="33"/>
        <v>0</v>
      </c>
      <c r="BL108" s="17">
        <f>SUM(Azioni!NL7:NL46)</f>
        <v>0</v>
      </c>
      <c r="BM108" s="102">
        <f t="shared" si="34"/>
        <v>0</v>
      </c>
      <c r="BN108" s="17">
        <f>SUM(Azioni!NU7:NU46)</f>
        <v>0</v>
      </c>
      <c r="BO108" s="102">
        <f t="shared" si="35"/>
        <v>0</v>
      </c>
      <c r="BP108" s="17">
        <f>SUM(Azioni!OD7:OD46)</f>
        <v>0</v>
      </c>
      <c r="BQ108" s="102">
        <f t="shared" si="36"/>
        <v>0</v>
      </c>
      <c r="BR108" s="17">
        <f>SUM(Azioni!OM7:OM46)</f>
        <v>0</v>
      </c>
      <c r="BS108" s="102">
        <f t="shared" si="37"/>
        <v>0</v>
      </c>
      <c r="BT108" s="17">
        <f>SUM(Azioni!OV7:OV46)</f>
        <v>0</v>
      </c>
      <c r="BU108" s="102">
        <f t="shared" si="38"/>
        <v>0</v>
      </c>
      <c r="BV108" s="17">
        <f>SUM(Azioni!PE7:PE46)</f>
        <v>0</v>
      </c>
      <c r="BW108" s="102">
        <f t="shared" si="39"/>
        <v>0</v>
      </c>
      <c r="BX108" s="17">
        <f>SUM(Azioni!PN7:PN46)</f>
        <v>0</v>
      </c>
      <c r="BY108" s="102">
        <f t="shared" si="40"/>
        <v>0</v>
      </c>
      <c r="BZ108" s="17">
        <f>SUM(Azioni!PW7:PW46)</f>
        <v>0</v>
      </c>
      <c r="CA108" s="102">
        <f t="shared" si="41"/>
        <v>0</v>
      </c>
      <c r="CB108" s="17">
        <f>SUM(Azioni!QF7:QF46)</f>
        <v>0</v>
      </c>
      <c r="CC108" s="102">
        <f t="shared" si="42"/>
        <v>0</v>
      </c>
      <c r="CD108" s="17">
        <f>SUM(Azioni!QO7:QO46)</f>
        <v>0</v>
      </c>
      <c r="CE108" s="102">
        <f t="shared" si="43"/>
        <v>0</v>
      </c>
      <c r="CF108" s="17">
        <f>SUM(Azioni!QX7:QX46)</f>
        <v>0</v>
      </c>
      <c r="CG108" s="102">
        <f t="shared" si="44"/>
        <v>0</v>
      </c>
      <c r="CH108" s="17">
        <f>SUM(Azioni!RG7:RG46)</f>
        <v>0</v>
      </c>
      <c r="CI108" s="102">
        <f t="shared" si="45"/>
        <v>0</v>
      </c>
      <c r="CJ108" s="17">
        <f>SUM(Azioni!RP7:RP46)</f>
        <v>0</v>
      </c>
      <c r="CK108" s="102">
        <f t="shared" si="46"/>
        <v>0</v>
      </c>
      <c r="CL108" s="17">
        <f>SUM(Azioni!RY7:RY46)</f>
        <v>0</v>
      </c>
      <c r="CM108" s="102">
        <f t="shared" si="47"/>
        <v>0</v>
      </c>
      <c r="CN108" s="17">
        <f>SUM(Azioni!SH7:SH46)</f>
        <v>0</v>
      </c>
      <c r="CO108" s="102">
        <f t="shared" si="48"/>
        <v>0</v>
      </c>
      <c r="CP108" s="17">
        <f>SUM(Azioni!SQ7:SQ46)</f>
        <v>0</v>
      </c>
      <c r="CQ108" s="102">
        <f t="shared" si="49"/>
        <v>0</v>
      </c>
      <c r="CR108" s="17">
        <f>SUM(Azioni!SZ7:SZ46)</f>
        <v>0</v>
      </c>
      <c r="CS108" s="102">
        <f t="shared" si="50"/>
        <v>0</v>
      </c>
      <c r="CT108" s="17">
        <f>SUM(Azioni!TI7:TI46)</f>
        <v>0</v>
      </c>
      <c r="CU108" s="102">
        <f t="shared" si="51"/>
        <v>0</v>
      </c>
      <c r="CV108" s="17">
        <f>SUM(Azioni!TR7:TR46)</f>
        <v>0</v>
      </c>
      <c r="CW108" s="102">
        <f t="shared" si="52"/>
        <v>0</v>
      </c>
      <c r="CX108" s="17">
        <f>SUM(Azioni!UA7:UA46)</f>
        <v>0</v>
      </c>
      <c r="CY108" s="102">
        <f t="shared" si="53"/>
        <v>0</v>
      </c>
      <c r="CZ108" s="17">
        <f>SUM(Azioni!UJ7:UJ46)</f>
        <v>0</v>
      </c>
      <c r="DA108" s="102">
        <f t="shared" si="54"/>
        <v>0</v>
      </c>
    </row>
    <row r="109" spans="1:106" x14ac:dyDescent="0.25">
      <c r="A109" s="69" t="s">
        <v>183</v>
      </c>
      <c r="B109" s="91">
        <f t="shared" ref="B109:G109" si="56">SUM(B101:B108)-B105</f>
        <v>0</v>
      </c>
      <c r="C109" s="92">
        <f t="shared" si="56"/>
        <v>0</v>
      </c>
      <c r="D109" s="101">
        <f t="shared" si="56"/>
        <v>0</v>
      </c>
      <c r="E109" s="102">
        <f t="shared" si="56"/>
        <v>0</v>
      </c>
      <c r="F109" s="101">
        <f t="shared" si="56"/>
        <v>0</v>
      </c>
      <c r="G109" s="102">
        <f t="shared" si="56"/>
        <v>0</v>
      </c>
      <c r="H109" s="101">
        <f t="shared" ref="H109:AR109" si="57">SUM(H101:H108)-H105</f>
        <v>0</v>
      </c>
      <c r="I109" s="102">
        <f t="shared" si="57"/>
        <v>0</v>
      </c>
      <c r="J109" s="101">
        <f t="shared" si="57"/>
        <v>0</v>
      </c>
      <c r="K109" s="102">
        <f t="shared" si="57"/>
        <v>0</v>
      </c>
      <c r="L109" s="101">
        <f t="shared" si="57"/>
        <v>0</v>
      </c>
      <c r="M109" s="102">
        <f t="shared" si="57"/>
        <v>0</v>
      </c>
      <c r="N109" s="101">
        <f t="shared" si="57"/>
        <v>0</v>
      </c>
      <c r="O109" s="102">
        <f t="shared" si="57"/>
        <v>0</v>
      </c>
      <c r="P109" s="101">
        <f t="shared" si="57"/>
        <v>0</v>
      </c>
      <c r="Q109" s="102">
        <f t="shared" si="57"/>
        <v>0</v>
      </c>
      <c r="R109" s="101">
        <f t="shared" si="57"/>
        <v>0</v>
      </c>
      <c r="S109" s="102">
        <f t="shared" si="57"/>
        <v>0</v>
      </c>
      <c r="T109" s="101">
        <f t="shared" si="57"/>
        <v>0</v>
      </c>
      <c r="U109" s="102">
        <f t="shared" si="57"/>
        <v>0</v>
      </c>
      <c r="V109" s="101">
        <f t="shared" si="57"/>
        <v>0</v>
      </c>
      <c r="W109" s="102">
        <f t="shared" si="57"/>
        <v>0</v>
      </c>
      <c r="X109" s="101">
        <f t="shared" si="57"/>
        <v>0</v>
      </c>
      <c r="Y109" s="102">
        <f t="shared" si="57"/>
        <v>0</v>
      </c>
      <c r="Z109" s="101">
        <f t="shared" si="57"/>
        <v>0</v>
      </c>
      <c r="AA109" s="102">
        <f t="shared" si="57"/>
        <v>0</v>
      </c>
      <c r="AB109" s="101">
        <f t="shared" si="57"/>
        <v>0</v>
      </c>
      <c r="AC109" s="102">
        <f t="shared" si="57"/>
        <v>0</v>
      </c>
      <c r="AD109" s="101">
        <f t="shared" si="57"/>
        <v>0</v>
      </c>
      <c r="AE109" s="102">
        <f t="shared" si="57"/>
        <v>0</v>
      </c>
      <c r="AF109" s="101">
        <f t="shared" si="57"/>
        <v>0</v>
      </c>
      <c r="AG109" s="102">
        <f t="shared" si="57"/>
        <v>0</v>
      </c>
      <c r="AH109" s="101">
        <f t="shared" si="57"/>
        <v>0</v>
      </c>
      <c r="AI109" s="102">
        <f t="shared" si="57"/>
        <v>0</v>
      </c>
      <c r="AJ109" s="101">
        <f t="shared" si="57"/>
        <v>0</v>
      </c>
      <c r="AK109" s="102">
        <f t="shared" si="57"/>
        <v>0</v>
      </c>
      <c r="AL109" s="101">
        <f t="shared" si="57"/>
        <v>0</v>
      </c>
      <c r="AM109" s="102">
        <f t="shared" si="57"/>
        <v>0</v>
      </c>
      <c r="AN109" s="101">
        <f t="shared" si="57"/>
        <v>0</v>
      </c>
      <c r="AO109" s="102">
        <f t="shared" si="57"/>
        <v>0</v>
      </c>
      <c r="AP109" s="101">
        <f t="shared" si="57"/>
        <v>0</v>
      </c>
      <c r="AQ109" s="102">
        <f t="shared" si="57"/>
        <v>0</v>
      </c>
      <c r="AR109" s="101">
        <f t="shared" si="57"/>
        <v>0</v>
      </c>
      <c r="AS109" s="102">
        <f>SUM(AS101:AS108)-AS105</f>
        <v>0</v>
      </c>
      <c r="AT109" s="101">
        <f t="shared" ref="AT109:BN109" si="58">SUM(AT101:AT108)-AT105</f>
        <v>0</v>
      </c>
      <c r="AU109" s="102">
        <f t="shared" si="58"/>
        <v>0</v>
      </c>
      <c r="AV109" s="101">
        <f t="shared" si="58"/>
        <v>0</v>
      </c>
      <c r="AW109" s="102">
        <f t="shared" si="58"/>
        <v>0</v>
      </c>
      <c r="AX109" s="101">
        <f t="shared" si="58"/>
        <v>0</v>
      </c>
      <c r="AY109" s="102">
        <f t="shared" si="58"/>
        <v>0</v>
      </c>
      <c r="AZ109" s="101">
        <f t="shared" si="58"/>
        <v>0</v>
      </c>
      <c r="BA109" s="102">
        <f t="shared" si="58"/>
        <v>0</v>
      </c>
      <c r="BB109" s="101">
        <f t="shared" si="58"/>
        <v>0</v>
      </c>
      <c r="BC109" s="102">
        <f t="shared" si="58"/>
        <v>0</v>
      </c>
      <c r="BD109" s="101">
        <f t="shared" si="58"/>
        <v>0</v>
      </c>
      <c r="BE109" s="102">
        <f t="shared" si="58"/>
        <v>0</v>
      </c>
      <c r="BF109" s="101">
        <f t="shared" si="58"/>
        <v>0</v>
      </c>
      <c r="BG109" s="102">
        <f t="shared" si="58"/>
        <v>0</v>
      </c>
      <c r="BH109" s="101">
        <f t="shared" si="58"/>
        <v>0</v>
      </c>
      <c r="BI109" s="102">
        <f t="shared" si="58"/>
        <v>0</v>
      </c>
      <c r="BJ109" s="101">
        <f t="shared" si="58"/>
        <v>0</v>
      </c>
      <c r="BK109" s="102">
        <f t="shared" si="58"/>
        <v>0</v>
      </c>
      <c r="BL109" s="101">
        <f t="shared" si="58"/>
        <v>0</v>
      </c>
      <c r="BM109" s="102">
        <f t="shared" si="58"/>
        <v>0</v>
      </c>
      <c r="BN109" s="101">
        <f t="shared" si="58"/>
        <v>0</v>
      </c>
      <c r="BO109" s="102">
        <f>SUM(BO101:BO108)-BO105</f>
        <v>0</v>
      </c>
      <c r="BP109" s="101">
        <f t="shared" ref="BP109:CJ109" si="59">SUM(BP101:BP108)-BP105</f>
        <v>0</v>
      </c>
      <c r="BQ109" s="102">
        <f t="shared" si="59"/>
        <v>0</v>
      </c>
      <c r="BR109" s="101">
        <f t="shared" si="59"/>
        <v>0</v>
      </c>
      <c r="BS109" s="102">
        <f t="shared" si="59"/>
        <v>0</v>
      </c>
      <c r="BT109" s="101">
        <f t="shared" si="59"/>
        <v>0</v>
      </c>
      <c r="BU109" s="102">
        <f t="shared" si="59"/>
        <v>0</v>
      </c>
      <c r="BV109" s="101">
        <f t="shared" si="59"/>
        <v>0</v>
      </c>
      <c r="BW109" s="102">
        <f t="shared" si="59"/>
        <v>0</v>
      </c>
      <c r="BX109" s="101">
        <f t="shared" si="59"/>
        <v>0</v>
      </c>
      <c r="BY109" s="102">
        <f t="shared" si="59"/>
        <v>0</v>
      </c>
      <c r="BZ109" s="101">
        <f t="shared" si="59"/>
        <v>0</v>
      </c>
      <c r="CA109" s="102">
        <f t="shared" si="59"/>
        <v>0</v>
      </c>
      <c r="CB109" s="101">
        <f t="shared" si="59"/>
        <v>0</v>
      </c>
      <c r="CC109" s="102">
        <f t="shared" si="59"/>
        <v>0</v>
      </c>
      <c r="CD109" s="101">
        <f t="shared" si="59"/>
        <v>0</v>
      </c>
      <c r="CE109" s="102">
        <f t="shared" si="59"/>
        <v>0</v>
      </c>
      <c r="CF109" s="101">
        <f t="shared" si="59"/>
        <v>0</v>
      </c>
      <c r="CG109" s="102">
        <f t="shared" si="59"/>
        <v>0</v>
      </c>
      <c r="CH109" s="101">
        <f t="shared" si="59"/>
        <v>0</v>
      </c>
      <c r="CI109" s="102">
        <f t="shared" si="59"/>
        <v>0</v>
      </c>
      <c r="CJ109" s="101">
        <f t="shared" si="59"/>
        <v>0</v>
      </c>
      <c r="CK109" s="102">
        <f>SUM(CK101:CK108)-CK105</f>
        <v>0</v>
      </c>
      <c r="CL109" s="101">
        <f t="shared" ref="CL109:DA109" si="60">SUM(CL101:CL108)-CL105</f>
        <v>0</v>
      </c>
      <c r="CM109" s="102">
        <f t="shared" si="60"/>
        <v>0</v>
      </c>
      <c r="CN109" s="101">
        <f t="shared" si="60"/>
        <v>0</v>
      </c>
      <c r="CO109" s="102">
        <f t="shared" si="60"/>
        <v>0</v>
      </c>
      <c r="CP109" s="101">
        <f t="shared" si="60"/>
        <v>0</v>
      </c>
      <c r="CQ109" s="102">
        <f t="shared" si="60"/>
        <v>0</v>
      </c>
      <c r="CR109" s="101">
        <f t="shared" si="60"/>
        <v>0</v>
      </c>
      <c r="CS109" s="102">
        <f t="shared" si="60"/>
        <v>0</v>
      </c>
      <c r="CT109" s="101">
        <f t="shared" si="60"/>
        <v>0</v>
      </c>
      <c r="CU109" s="102">
        <f t="shared" si="60"/>
        <v>0</v>
      </c>
      <c r="CV109" s="101">
        <f t="shared" si="60"/>
        <v>0</v>
      </c>
      <c r="CW109" s="102">
        <f t="shared" si="60"/>
        <v>0</v>
      </c>
      <c r="CX109" s="101">
        <f t="shared" si="60"/>
        <v>0</v>
      </c>
      <c r="CY109" s="102">
        <f t="shared" si="60"/>
        <v>0</v>
      </c>
      <c r="CZ109" s="101">
        <f t="shared" si="60"/>
        <v>0</v>
      </c>
      <c r="DA109" s="102">
        <f t="shared" si="60"/>
        <v>0</v>
      </c>
    </row>
    <row r="110" spans="1:106" x14ac:dyDescent="0.25">
      <c r="A110" s="139" t="str">
        <f>IF(B109&lt;&gt;B8,"Controllo totali: Attenzione! Il totale non coincide con il costo del progetto","Controllo totali: OK")</f>
        <v>Controllo totali: OK</v>
      </c>
      <c r="B110" s="141"/>
      <c r="C110" s="142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2"/>
      <c r="AT110" s="141"/>
      <c r="AU110" s="142"/>
      <c r="AV110" s="141"/>
      <c r="AW110" s="142"/>
      <c r="AX110" s="141"/>
      <c r="AY110" s="142"/>
      <c r="AZ110" s="141"/>
      <c r="BA110" s="142"/>
      <c r="BB110" s="141"/>
      <c r="BC110" s="142"/>
      <c r="BD110" s="141"/>
      <c r="BE110" s="142"/>
      <c r="BF110" s="141"/>
      <c r="BG110" s="142"/>
      <c r="BH110" s="141"/>
      <c r="BI110" s="142"/>
      <c r="BJ110" s="141"/>
      <c r="BK110" s="142"/>
      <c r="BL110" s="141"/>
      <c r="BM110" s="142"/>
      <c r="BN110" s="141"/>
      <c r="BO110" s="142"/>
      <c r="BP110" s="141"/>
      <c r="BQ110" s="142"/>
      <c r="BR110" s="141"/>
      <c r="BS110" s="142"/>
      <c r="BT110" s="141"/>
      <c r="BU110" s="142"/>
      <c r="BV110" s="141"/>
      <c r="BW110" s="142"/>
      <c r="BX110" s="141"/>
      <c r="BY110" s="142"/>
      <c r="BZ110" s="141"/>
      <c r="CA110" s="142"/>
      <c r="CB110" s="141"/>
      <c r="CC110" s="142"/>
      <c r="CD110" s="141"/>
      <c r="CE110" s="142"/>
      <c r="CF110" s="141"/>
      <c r="CG110" s="142"/>
      <c r="CH110" s="141"/>
      <c r="CI110" s="142"/>
      <c r="CJ110" s="141"/>
      <c r="CK110" s="142"/>
      <c r="CL110" s="141"/>
      <c r="CM110" s="142"/>
      <c r="CN110" s="141"/>
      <c r="CO110" s="142"/>
      <c r="CP110" s="141"/>
      <c r="CQ110" s="142"/>
      <c r="CR110" s="141"/>
      <c r="CS110" s="142"/>
      <c r="CT110" s="141"/>
      <c r="CU110" s="142"/>
      <c r="CV110" s="141"/>
      <c r="CW110" s="142"/>
      <c r="CX110" s="141"/>
      <c r="CY110" s="142"/>
      <c r="CZ110" s="195"/>
      <c r="DA110" s="142"/>
    </row>
    <row r="112" spans="1:106" x14ac:dyDescent="0.2">
      <c r="A112" s="22" t="s">
        <v>850</v>
      </c>
    </row>
  </sheetData>
  <sheetProtection algorithmName="SHA-512" hashValue="NtsGjRG6bn4M5jIYdgVjrpgNUR0WJ0bQNk0n2I71civhWR+r+jGUeEspXKmwJsin6IHPXYjxWuMBkLVFyTngOg==" saltValue="VY5DZhtzWP+t9hLUI2eLBA==" spinCount="100000" sheet="1" scenarios="1" insertHyperlinks="0"/>
  <mergeCells count="56">
    <mergeCell ref="CR98:CS98"/>
    <mergeCell ref="CT98:CU98"/>
    <mergeCell ref="CV98:CW98"/>
    <mergeCell ref="CX98:CY98"/>
    <mergeCell ref="CZ98:DA98"/>
    <mergeCell ref="CH98:CI98"/>
    <mergeCell ref="CJ98:CK98"/>
    <mergeCell ref="CL98:CM98"/>
    <mergeCell ref="CN98:CO98"/>
    <mergeCell ref="CP98:CQ98"/>
    <mergeCell ref="BX98:BY98"/>
    <mergeCell ref="BZ98:CA98"/>
    <mergeCell ref="CB98:CC98"/>
    <mergeCell ref="CD98:CE98"/>
    <mergeCell ref="CF98:CG98"/>
    <mergeCell ref="BN98:BO98"/>
    <mergeCell ref="BP98:BQ98"/>
    <mergeCell ref="BR98:BS98"/>
    <mergeCell ref="BT98:BU98"/>
    <mergeCell ref="BV98:BW98"/>
    <mergeCell ref="BD98:BE98"/>
    <mergeCell ref="BF98:BG98"/>
    <mergeCell ref="BH98:BI98"/>
    <mergeCell ref="BJ98:BK98"/>
    <mergeCell ref="BL98:BM98"/>
    <mergeCell ref="AT98:AU98"/>
    <mergeCell ref="AV98:AW98"/>
    <mergeCell ref="AX98:AY98"/>
    <mergeCell ref="AZ98:BA98"/>
    <mergeCell ref="BB98:BC98"/>
    <mergeCell ref="AR98:AS98"/>
    <mergeCell ref="AH98:AI98"/>
    <mergeCell ref="AJ98:AK98"/>
    <mergeCell ref="AL98:AM98"/>
    <mergeCell ref="AN98:AO98"/>
    <mergeCell ref="AP98:AQ98"/>
    <mergeCell ref="X98:Y98"/>
    <mergeCell ref="Z98:AA98"/>
    <mergeCell ref="AB98:AC98"/>
    <mergeCell ref="AD98:AE98"/>
    <mergeCell ref="AF98:AG98"/>
    <mergeCell ref="N98:O98"/>
    <mergeCell ref="P98:Q98"/>
    <mergeCell ref="R98:S98"/>
    <mergeCell ref="T98:U98"/>
    <mergeCell ref="V98:W98"/>
    <mergeCell ref="J98:K98"/>
    <mergeCell ref="L98:M98"/>
    <mergeCell ref="D37:F37"/>
    <mergeCell ref="G37:I37"/>
    <mergeCell ref="A98:A100"/>
    <mergeCell ref="D98:E98"/>
    <mergeCell ref="F98:G98"/>
    <mergeCell ref="H98:I98"/>
    <mergeCell ref="B98:C99"/>
    <mergeCell ref="A93:B93"/>
  </mergeCells>
  <dataValidations count="1">
    <dataValidation allowBlank="1" showInputMessage="1" showErrorMessage="1" prompt="Nel caso di pacchetti di Misure" sqref="A13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Misure!$A$2:$A$20</xm:f>
          </x14:formula1>
          <xm:sqref>A14:A33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1"/>
  <dimension ref="A1:A3"/>
  <sheetViews>
    <sheetView zoomScaleNormal="100" workbookViewId="0"/>
  </sheetViews>
  <sheetFormatPr defaultRowHeight="15.75" x14ac:dyDescent="0.25"/>
  <sheetData>
    <row r="1" spans="1:1" x14ac:dyDescent="0.25">
      <c r="A1" s="105" t="s">
        <v>460</v>
      </c>
    </row>
    <row r="2" spans="1:1" x14ac:dyDescent="0.25">
      <c r="A2" s="38" t="s">
        <v>658</v>
      </c>
    </row>
    <row r="3" spans="1:1" x14ac:dyDescent="0.25">
      <c r="A3" s="38" t="s">
        <v>659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2"/>
  <dimension ref="A1:A4"/>
  <sheetViews>
    <sheetView zoomScaleNormal="100" workbookViewId="0"/>
  </sheetViews>
  <sheetFormatPr defaultColWidth="11.25" defaultRowHeight="15.75" x14ac:dyDescent="0.25"/>
  <cols>
    <col min="1" max="1" width="13.75" bestFit="1" customWidth="1"/>
  </cols>
  <sheetData>
    <row r="1" spans="1:1" x14ac:dyDescent="0.25">
      <c r="A1" s="106" t="s">
        <v>321</v>
      </c>
    </row>
    <row r="2" spans="1:1" x14ac:dyDescent="0.25">
      <c r="A2" s="38" t="s">
        <v>460</v>
      </c>
    </row>
    <row r="3" spans="1:1" x14ac:dyDescent="0.25">
      <c r="A3" s="38" t="s">
        <v>621</v>
      </c>
    </row>
    <row r="4" spans="1:1" x14ac:dyDescent="0.25">
      <c r="A4" s="38" t="s">
        <v>622</v>
      </c>
    </row>
  </sheetData>
  <pageMargins left="0.75" right="0.75" top="1" bottom="1" header="0.3" footer="0.3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3"/>
  <dimension ref="A1:D109"/>
  <sheetViews>
    <sheetView zoomScaleNormal="100" workbookViewId="0">
      <selection activeCell="D4" sqref="D4"/>
    </sheetView>
  </sheetViews>
  <sheetFormatPr defaultRowHeight="15.75" x14ac:dyDescent="0.25"/>
  <cols>
    <col min="1" max="1" width="70.25" customWidth="1"/>
    <col min="2" max="2" width="43" customWidth="1"/>
    <col min="3" max="3" width="18.75" customWidth="1"/>
    <col min="4" max="4" width="12.75" customWidth="1"/>
    <col min="10" max="10" width="18.25" customWidth="1"/>
    <col min="11" max="11" width="12.375" customWidth="1"/>
    <col min="23" max="23" width="13.75" customWidth="1"/>
  </cols>
  <sheetData>
    <row r="1" spans="1:4" s="2" customFormat="1" x14ac:dyDescent="0.25">
      <c r="A1" s="106" t="s">
        <v>513</v>
      </c>
      <c r="B1" s="106" t="s">
        <v>512</v>
      </c>
      <c r="C1" s="106" t="s">
        <v>860</v>
      </c>
      <c r="D1" s="106" t="s">
        <v>302</v>
      </c>
    </row>
    <row r="2" spans="1:4" x14ac:dyDescent="0.25">
      <c r="A2" s="105" t="s">
        <v>460</v>
      </c>
      <c r="B2" s="105" t="s">
        <v>460</v>
      </c>
      <c r="C2" s="105" t="s">
        <v>460</v>
      </c>
      <c r="D2" s="105" t="s">
        <v>460</v>
      </c>
    </row>
    <row r="3" spans="1:4" x14ac:dyDescent="0.25">
      <c r="A3" s="38" t="s">
        <v>490</v>
      </c>
      <c r="B3" s="38" t="s">
        <v>514</v>
      </c>
      <c r="C3" s="38" t="s">
        <v>861</v>
      </c>
      <c r="D3" s="38" t="s">
        <v>304</v>
      </c>
    </row>
    <row r="4" spans="1:4" x14ac:dyDescent="0.25">
      <c r="A4" s="38" t="s">
        <v>491</v>
      </c>
      <c r="B4" s="38" t="s">
        <v>515</v>
      </c>
      <c r="C4" s="38" t="s">
        <v>862</v>
      </c>
      <c r="D4" s="38" t="s">
        <v>882</v>
      </c>
    </row>
    <row r="5" spans="1:4" x14ac:dyDescent="0.25">
      <c r="A5" s="38" t="s">
        <v>492</v>
      </c>
      <c r="B5" s="38" t="s">
        <v>516</v>
      </c>
      <c r="C5" s="38" t="s">
        <v>863</v>
      </c>
      <c r="D5" s="38"/>
    </row>
    <row r="6" spans="1:4" x14ac:dyDescent="0.25">
      <c r="A6" s="38" t="s">
        <v>493</v>
      </c>
      <c r="B6" s="38" t="s">
        <v>517</v>
      </c>
      <c r="C6" s="38" t="s">
        <v>864</v>
      </c>
      <c r="D6" s="38"/>
    </row>
    <row r="7" spans="1:4" x14ac:dyDescent="0.25">
      <c r="A7" s="38" t="s">
        <v>494</v>
      </c>
      <c r="B7" s="38" t="s">
        <v>518</v>
      </c>
      <c r="C7" s="38" t="s">
        <v>865</v>
      </c>
      <c r="D7" s="38"/>
    </row>
    <row r="8" spans="1:4" x14ac:dyDescent="0.25">
      <c r="A8" s="38" t="s">
        <v>495</v>
      </c>
      <c r="B8" s="38" t="s">
        <v>519</v>
      </c>
      <c r="C8" s="38" t="s">
        <v>866</v>
      </c>
      <c r="D8" s="38"/>
    </row>
    <row r="9" spans="1:4" x14ac:dyDescent="0.25">
      <c r="A9" s="38" t="s">
        <v>496</v>
      </c>
      <c r="B9" s="38" t="s">
        <v>520</v>
      </c>
      <c r="C9" s="38" t="s">
        <v>867</v>
      </c>
      <c r="D9" s="38"/>
    </row>
    <row r="10" spans="1:4" x14ac:dyDescent="0.25">
      <c r="A10" s="38" t="s">
        <v>497</v>
      </c>
      <c r="B10" s="38" t="s">
        <v>521</v>
      </c>
      <c r="C10" s="38" t="s">
        <v>868</v>
      </c>
      <c r="D10" s="38"/>
    </row>
    <row r="11" spans="1:4" x14ac:dyDescent="0.25">
      <c r="A11" s="38" t="s">
        <v>498</v>
      </c>
      <c r="B11" s="38" t="s">
        <v>522</v>
      </c>
      <c r="C11" s="38" t="s">
        <v>869</v>
      </c>
      <c r="D11" s="38"/>
    </row>
    <row r="12" spans="1:4" x14ac:dyDescent="0.25">
      <c r="A12" s="38" t="s">
        <v>499</v>
      </c>
      <c r="B12" s="38" t="s">
        <v>523</v>
      </c>
      <c r="C12" s="38" t="s">
        <v>870</v>
      </c>
      <c r="D12" s="38"/>
    </row>
    <row r="13" spans="1:4" x14ac:dyDescent="0.25">
      <c r="A13" s="38" t="s">
        <v>500</v>
      </c>
      <c r="B13" s="38" t="s">
        <v>524</v>
      </c>
      <c r="C13" s="38" t="s">
        <v>871</v>
      </c>
      <c r="D13" s="38"/>
    </row>
    <row r="14" spans="1:4" x14ac:dyDescent="0.25">
      <c r="A14" s="38" t="s">
        <v>501</v>
      </c>
      <c r="B14" s="38" t="s">
        <v>525</v>
      </c>
      <c r="C14" s="38" t="s">
        <v>872</v>
      </c>
      <c r="D14" s="38"/>
    </row>
    <row r="15" spans="1:4" x14ac:dyDescent="0.25">
      <c r="A15" s="38" t="s">
        <v>502</v>
      </c>
      <c r="B15" s="38" t="s">
        <v>526</v>
      </c>
      <c r="C15" s="38" t="s">
        <v>873</v>
      </c>
      <c r="D15" s="38"/>
    </row>
    <row r="16" spans="1:4" x14ac:dyDescent="0.25">
      <c r="A16" s="38" t="s">
        <v>504</v>
      </c>
      <c r="B16" s="38" t="s">
        <v>527</v>
      </c>
      <c r="C16" s="38" t="s">
        <v>874</v>
      </c>
      <c r="D16" s="38"/>
    </row>
    <row r="17" spans="1:4" x14ac:dyDescent="0.25">
      <c r="A17" s="38" t="s">
        <v>747</v>
      </c>
      <c r="B17" s="38" t="s">
        <v>528</v>
      </c>
      <c r="C17" s="38" t="s">
        <v>875</v>
      </c>
      <c r="D17" s="38"/>
    </row>
    <row r="18" spans="1:4" x14ac:dyDescent="0.25">
      <c r="A18" s="38" t="s">
        <v>503</v>
      </c>
      <c r="B18" s="38" t="s">
        <v>529</v>
      </c>
      <c r="C18" s="38" t="s">
        <v>876</v>
      </c>
      <c r="D18" s="38"/>
    </row>
    <row r="19" spans="1:4" x14ac:dyDescent="0.25">
      <c r="A19" s="38" t="s">
        <v>505</v>
      </c>
      <c r="B19" s="38" t="s">
        <v>530</v>
      </c>
      <c r="C19" s="38" t="s">
        <v>877</v>
      </c>
      <c r="D19" s="38"/>
    </row>
    <row r="20" spans="1:4" x14ac:dyDescent="0.25">
      <c r="A20" s="38" t="s">
        <v>506</v>
      </c>
      <c r="B20" s="38" t="s">
        <v>531</v>
      </c>
      <c r="C20" s="38" t="s">
        <v>878</v>
      </c>
      <c r="D20" s="38"/>
    </row>
    <row r="21" spans="1:4" x14ac:dyDescent="0.25">
      <c r="A21" s="38" t="s">
        <v>507</v>
      </c>
      <c r="B21" s="38" t="s">
        <v>532</v>
      </c>
      <c r="C21" s="38" t="s">
        <v>879</v>
      </c>
      <c r="D21" s="38"/>
    </row>
    <row r="22" spans="1:4" x14ac:dyDescent="0.25">
      <c r="A22" s="38" t="s">
        <v>508</v>
      </c>
      <c r="B22" s="38" t="s">
        <v>533</v>
      </c>
      <c r="C22" s="38" t="s">
        <v>880</v>
      </c>
      <c r="D22" s="38"/>
    </row>
    <row r="23" spans="1:4" x14ac:dyDescent="0.25">
      <c r="A23" s="38" t="s">
        <v>509</v>
      </c>
      <c r="B23" s="38" t="s">
        <v>534</v>
      </c>
      <c r="C23" s="38" t="s">
        <v>881</v>
      </c>
      <c r="D23" s="38"/>
    </row>
    <row r="24" spans="1:4" x14ac:dyDescent="0.25">
      <c r="A24" s="38" t="s">
        <v>510</v>
      </c>
      <c r="B24" s="38" t="s">
        <v>535</v>
      </c>
      <c r="C24" s="38"/>
      <c r="D24" s="38"/>
    </row>
    <row r="25" spans="1:4" x14ac:dyDescent="0.25">
      <c r="A25" s="38" t="s">
        <v>511</v>
      </c>
      <c r="B25" s="38" t="s">
        <v>536</v>
      </c>
      <c r="C25" s="38"/>
      <c r="D25" s="38"/>
    </row>
    <row r="26" spans="1:4" x14ac:dyDescent="0.25">
      <c r="A26" s="38"/>
      <c r="B26" s="38" t="s">
        <v>537</v>
      </c>
      <c r="C26" s="38"/>
      <c r="D26" s="38"/>
    </row>
    <row r="27" spans="1:4" x14ac:dyDescent="0.25">
      <c r="A27" s="38"/>
      <c r="B27" s="38" t="s">
        <v>538</v>
      </c>
      <c r="C27" s="38"/>
      <c r="D27" s="38"/>
    </row>
    <row r="28" spans="1:4" x14ac:dyDescent="0.25">
      <c r="A28" s="38"/>
      <c r="B28" s="38" t="s">
        <v>539</v>
      </c>
      <c r="C28" s="38"/>
      <c r="D28" s="38"/>
    </row>
    <row r="29" spans="1:4" x14ac:dyDescent="0.25">
      <c r="A29" s="38"/>
      <c r="B29" s="38" t="s">
        <v>540</v>
      </c>
      <c r="C29" s="38"/>
      <c r="D29" s="38"/>
    </row>
    <row r="30" spans="1:4" x14ac:dyDescent="0.25">
      <c r="A30" s="38"/>
      <c r="B30" s="38" t="s">
        <v>541</v>
      </c>
      <c r="C30" s="38"/>
      <c r="D30" s="38"/>
    </row>
    <row r="31" spans="1:4" x14ac:dyDescent="0.25">
      <c r="A31" s="38"/>
      <c r="B31" s="38" t="s">
        <v>542</v>
      </c>
      <c r="C31" s="38"/>
      <c r="D31" s="38"/>
    </row>
    <row r="32" spans="1:4" x14ac:dyDescent="0.25">
      <c r="A32" s="38"/>
      <c r="B32" s="38" t="s">
        <v>543</v>
      </c>
      <c r="C32" s="38"/>
      <c r="D32" s="38"/>
    </row>
    <row r="33" spans="1:4" x14ac:dyDescent="0.25">
      <c r="A33" s="38"/>
      <c r="B33" s="38" t="s">
        <v>544</v>
      </c>
      <c r="C33" s="38"/>
      <c r="D33" s="38"/>
    </row>
    <row r="34" spans="1:4" x14ac:dyDescent="0.25">
      <c r="A34" s="38"/>
      <c r="B34" s="38" t="s">
        <v>545</v>
      </c>
      <c r="C34" s="38"/>
      <c r="D34" s="38"/>
    </row>
    <row r="35" spans="1:4" x14ac:dyDescent="0.25">
      <c r="A35" s="38"/>
      <c r="B35" s="38" t="s">
        <v>546</v>
      </c>
      <c r="C35" s="38"/>
      <c r="D35" s="38"/>
    </row>
    <row r="36" spans="1:4" x14ac:dyDescent="0.25">
      <c r="A36" s="38"/>
      <c r="B36" s="38" t="s">
        <v>547</v>
      </c>
      <c r="C36" s="38"/>
      <c r="D36" s="38"/>
    </row>
    <row r="37" spans="1:4" x14ac:dyDescent="0.25">
      <c r="A37" s="38"/>
      <c r="B37" s="38" t="s">
        <v>548</v>
      </c>
      <c r="C37" s="38"/>
      <c r="D37" s="38"/>
    </row>
    <row r="38" spans="1:4" x14ac:dyDescent="0.25">
      <c r="A38" s="38"/>
      <c r="B38" s="38" t="s">
        <v>549</v>
      </c>
      <c r="C38" s="38"/>
      <c r="D38" s="38"/>
    </row>
    <row r="39" spans="1:4" x14ac:dyDescent="0.25">
      <c r="A39" s="38"/>
      <c r="B39" s="38" t="s">
        <v>550</v>
      </c>
      <c r="C39" s="38"/>
      <c r="D39" s="38"/>
    </row>
    <row r="40" spans="1:4" x14ac:dyDescent="0.25">
      <c r="A40" s="38"/>
      <c r="B40" s="38" t="s">
        <v>551</v>
      </c>
      <c r="C40" s="38"/>
      <c r="D40" s="38"/>
    </row>
    <row r="41" spans="1:4" x14ac:dyDescent="0.25">
      <c r="A41" s="38"/>
      <c r="B41" s="38" t="s">
        <v>552</v>
      </c>
      <c r="C41" s="38"/>
      <c r="D41" s="38"/>
    </row>
    <row r="42" spans="1:4" x14ac:dyDescent="0.25">
      <c r="A42" s="38"/>
      <c r="B42" s="38" t="s">
        <v>553</v>
      </c>
      <c r="C42" s="38"/>
      <c r="D42" s="38"/>
    </row>
    <row r="43" spans="1:4" x14ac:dyDescent="0.25">
      <c r="A43" s="38"/>
      <c r="B43" s="38" t="s">
        <v>554</v>
      </c>
      <c r="C43" s="38"/>
      <c r="D43" s="38"/>
    </row>
    <row r="44" spans="1:4" x14ac:dyDescent="0.25">
      <c r="A44" s="38"/>
      <c r="B44" s="38" t="s">
        <v>555</v>
      </c>
      <c r="C44" s="38"/>
      <c r="D44" s="38"/>
    </row>
    <row r="45" spans="1:4" x14ac:dyDescent="0.25">
      <c r="A45" s="38"/>
      <c r="B45" s="38" t="s">
        <v>556</v>
      </c>
      <c r="C45" s="38"/>
      <c r="D45" s="38"/>
    </row>
    <row r="46" spans="1:4" x14ac:dyDescent="0.25">
      <c r="A46" s="38"/>
      <c r="B46" s="38" t="s">
        <v>557</v>
      </c>
      <c r="C46" s="38"/>
      <c r="D46" s="38"/>
    </row>
    <row r="47" spans="1:4" x14ac:dyDescent="0.25">
      <c r="A47" s="38"/>
      <c r="B47" s="38" t="s">
        <v>558</v>
      </c>
      <c r="C47" s="38"/>
      <c r="D47" s="38"/>
    </row>
    <row r="48" spans="1:4" x14ac:dyDescent="0.25">
      <c r="A48" s="38"/>
      <c r="B48" s="38" t="s">
        <v>559</v>
      </c>
      <c r="C48" s="38"/>
      <c r="D48" s="38"/>
    </row>
    <row r="49" spans="1:4" x14ac:dyDescent="0.25">
      <c r="A49" s="38"/>
      <c r="B49" s="38" t="s">
        <v>560</v>
      </c>
      <c r="C49" s="38"/>
      <c r="D49" s="38"/>
    </row>
    <row r="50" spans="1:4" x14ac:dyDescent="0.25">
      <c r="A50" s="38"/>
      <c r="B50" s="38" t="s">
        <v>561</v>
      </c>
      <c r="C50" s="38"/>
      <c r="D50" s="38"/>
    </row>
    <row r="51" spans="1:4" x14ac:dyDescent="0.25">
      <c r="A51" s="38"/>
      <c r="B51" s="38" t="s">
        <v>562</v>
      </c>
      <c r="C51" s="38"/>
      <c r="D51" s="38"/>
    </row>
    <row r="52" spans="1:4" x14ac:dyDescent="0.25">
      <c r="A52" s="38"/>
      <c r="B52" s="38" t="s">
        <v>563</v>
      </c>
      <c r="C52" s="38"/>
      <c r="D52" s="38"/>
    </row>
    <row r="53" spans="1:4" x14ac:dyDescent="0.25">
      <c r="A53" s="38"/>
      <c r="B53" s="38" t="s">
        <v>564</v>
      </c>
      <c r="C53" s="38"/>
      <c r="D53" s="38"/>
    </row>
    <row r="54" spans="1:4" x14ac:dyDescent="0.25">
      <c r="A54" s="38"/>
      <c r="B54" s="38" t="s">
        <v>565</v>
      </c>
      <c r="C54" s="38"/>
      <c r="D54" s="38"/>
    </row>
    <row r="55" spans="1:4" x14ac:dyDescent="0.25">
      <c r="A55" s="38"/>
      <c r="B55" s="38" t="s">
        <v>566</v>
      </c>
      <c r="C55" s="38"/>
      <c r="D55" s="38"/>
    </row>
    <row r="56" spans="1:4" x14ac:dyDescent="0.25">
      <c r="A56" s="38"/>
      <c r="B56" s="38" t="s">
        <v>567</v>
      </c>
      <c r="C56" s="38"/>
      <c r="D56" s="38"/>
    </row>
    <row r="57" spans="1:4" x14ac:dyDescent="0.25">
      <c r="A57" s="38"/>
      <c r="B57" s="38" t="s">
        <v>568</v>
      </c>
      <c r="C57" s="38"/>
      <c r="D57" s="38"/>
    </row>
    <row r="58" spans="1:4" x14ac:dyDescent="0.25">
      <c r="A58" s="38"/>
      <c r="B58" s="38" t="s">
        <v>569</v>
      </c>
      <c r="C58" s="38"/>
      <c r="D58" s="38"/>
    </row>
    <row r="59" spans="1:4" x14ac:dyDescent="0.25">
      <c r="A59" s="38"/>
      <c r="B59" s="38" t="s">
        <v>570</v>
      </c>
      <c r="C59" s="38"/>
      <c r="D59" s="38"/>
    </row>
    <row r="60" spans="1:4" x14ac:dyDescent="0.25">
      <c r="A60" s="38"/>
      <c r="B60" s="38" t="s">
        <v>571</v>
      </c>
      <c r="C60" s="38"/>
      <c r="D60" s="38"/>
    </row>
    <row r="61" spans="1:4" x14ac:dyDescent="0.25">
      <c r="A61" s="38"/>
      <c r="B61" s="38" t="s">
        <v>572</v>
      </c>
      <c r="C61" s="38"/>
      <c r="D61" s="38"/>
    </row>
    <row r="62" spans="1:4" x14ac:dyDescent="0.25">
      <c r="A62" s="38"/>
      <c r="B62" s="38" t="s">
        <v>573</v>
      </c>
      <c r="C62" s="38"/>
      <c r="D62" s="38"/>
    </row>
    <row r="63" spans="1:4" x14ac:dyDescent="0.25">
      <c r="A63" s="38"/>
      <c r="B63" s="38" t="s">
        <v>574</v>
      </c>
      <c r="C63" s="38"/>
      <c r="D63" s="38"/>
    </row>
    <row r="64" spans="1:4" x14ac:dyDescent="0.25">
      <c r="A64" s="38"/>
      <c r="B64" s="38" t="s">
        <v>575</v>
      </c>
      <c r="C64" s="38"/>
      <c r="D64" s="38"/>
    </row>
    <row r="65" spans="1:4" x14ac:dyDescent="0.25">
      <c r="A65" s="38"/>
      <c r="B65" s="38" t="s">
        <v>576</v>
      </c>
      <c r="C65" s="38"/>
      <c r="D65" s="38"/>
    </row>
    <row r="66" spans="1:4" x14ac:dyDescent="0.25">
      <c r="A66" s="38"/>
      <c r="B66" s="38" t="s">
        <v>577</v>
      </c>
      <c r="C66" s="38"/>
      <c r="D66" s="38"/>
    </row>
    <row r="67" spans="1:4" x14ac:dyDescent="0.25">
      <c r="A67" s="38"/>
      <c r="B67" s="38" t="s">
        <v>578</v>
      </c>
      <c r="C67" s="38"/>
      <c r="D67" s="38"/>
    </row>
    <row r="68" spans="1:4" x14ac:dyDescent="0.25">
      <c r="A68" s="38"/>
      <c r="B68" s="38" t="s">
        <v>579</v>
      </c>
      <c r="C68" s="38"/>
      <c r="D68" s="38"/>
    </row>
    <row r="69" spans="1:4" x14ac:dyDescent="0.25">
      <c r="A69" s="38"/>
      <c r="B69" s="38" t="s">
        <v>580</v>
      </c>
      <c r="C69" s="38"/>
      <c r="D69" s="38"/>
    </row>
    <row r="70" spans="1:4" x14ac:dyDescent="0.25">
      <c r="A70" s="38"/>
      <c r="B70" s="38" t="s">
        <v>581</v>
      </c>
      <c r="C70" s="38"/>
      <c r="D70" s="38"/>
    </row>
    <row r="71" spans="1:4" x14ac:dyDescent="0.25">
      <c r="A71" s="38"/>
      <c r="B71" s="38" t="s">
        <v>582</v>
      </c>
      <c r="C71" s="38"/>
      <c r="D71" s="38"/>
    </row>
    <row r="72" spans="1:4" x14ac:dyDescent="0.25">
      <c r="A72" s="38"/>
      <c r="B72" s="38" t="s">
        <v>583</v>
      </c>
      <c r="C72" s="38"/>
      <c r="D72" s="38"/>
    </row>
    <row r="73" spans="1:4" x14ac:dyDescent="0.25">
      <c r="A73" s="38"/>
      <c r="B73" s="38" t="s">
        <v>584</v>
      </c>
      <c r="C73" s="38"/>
      <c r="D73" s="38"/>
    </row>
    <row r="74" spans="1:4" x14ac:dyDescent="0.25">
      <c r="A74" s="38"/>
      <c r="B74" s="38" t="s">
        <v>585</v>
      </c>
      <c r="C74" s="38"/>
      <c r="D74" s="38"/>
    </row>
    <row r="75" spans="1:4" x14ac:dyDescent="0.25">
      <c r="A75" s="38"/>
      <c r="B75" s="38" t="s">
        <v>586</v>
      </c>
      <c r="C75" s="38"/>
      <c r="D75" s="38"/>
    </row>
    <row r="76" spans="1:4" x14ac:dyDescent="0.25">
      <c r="A76" s="38"/>
      <c r="B76" s="38" t="s">
        <v>587</v>
      </c>
      <c r="C76" s="38"/>
      <c r="D76" s="38"/>
    </row>
    <row r="77" spans="1:4" x14ac:dyDescent="0.25">
      <c r="A77" s="38"/>
      <c r="B77" s="38" t="s">
        <v>588</v>
      </c>
      <c r="C77" s="38"/>
      <c r="D77" s="38"/>
    </row>
    <row r="78" spans="1:4" x14ac:dyDescent="0.25">
      <c r="A78" s="38"/>
      <c r="B78" s="38" t="s">
        <v>589</v>
      </c>
      <c r="C78" s="38"/>
      <c r="D78" s="38"/>
    </row>
    <row r="79" spans="1:4" x14ac:dyDescent="0.25">
      <c r="A79" s="38"/>
      <c r="B79" s="38" t="s">
        <v>590</v>
      </c>
      <c r="C79" s="38"/>
      <c r="D79" s="38"/>
    </row>
    <row r="80" spans="1:4" x14ac:dyDescent="0.25">
      <c r="A80" s="38"/>
      <c r="B80" s="38" t="s">
        <v>591</v>
      </c>
      <c r="C80" s="38"/>
      <c r="D80" s="38"/>
    </row>
    <row r="81" spans="1:4" x14ac:dyDescent="0.25">
      <c r="A81" s="38"/>
      <c r="B81" s="38" t="s">
        <v>592</v>
      </c>
      <c r="C81" s="38"/>
      <c r="D81" s="38"/>
    </row>
    <row r="82" spans="1:4" x14ac:dyDescent="0.25">
      <c r="A82" s="38"/>
      <c r="B82" s="38" t="s">
        <v>593</v>
      </c>
      <c r="C82" s="38"/>
      <c r="D82" s="38"/>
    </row>
    <row r="83" spans="1:4" x14ac:dyDescent="0.25">
      <c r="A83" s="38"/>
      <c r="B83" s="38" t="s">
        <v>594</v>
      </c>
      <c r="C83" s="38"/>
      <c r="D83" s="38"/>
    </row>
    <row r="84" spans="1:4" x14ac:dyDescent="0.25">
      <c r="A84" s="38"/>
      <c r="B84" s="38" t="s">
        <v>595</v>
      </c>
      <c r="C84" s="38"/>
      <c r="D84" s="38"/>
    </row>
    <row r="85" spans="1:4" x14ac:dyDescent="0.25">
      <c r="A85" s="38"/>
      <c r="B85" s="38" t="s">
        <v>596</v>
      </c>
      <c r="C85" s="38"/>
      <c r="D85" s="38"/>
    </row>
    <row r="86" spans="1:4" x14ac:dyDescent="0.25">
      <c r="A86" s="38"/>
      <c r="B86" s="38" t="s">
        <v>597</v>
      </c>
      <c r="C86" s="38"/>
      <c r="D86" s="38"/>
    </row>
    <row r="87" spans="1:4" x14ac:dyDescent="0.25">
      <c r="A87" s="38"/>
      <c r="B87" s="38" t="s">
        <v>598</v>
      </c>
      <c r="C87" s="38"/>
      <c r="D87" s="38"/>
    </row>
    <row r="88" spans="1:4" x14ac:dyDescent="0.25">
      <c r="A88" s="38"/>
      <c r="B88" s="38" t="s">
        <v>599</v>
      </c>
      <c r="C88" s="38"/>
      <c r="D88" s="38"/>
    </row>
    <row r="89" spans="1:4" x14ac:dyDescent="0.25">
      <c r="A89" s="38"/>
      <c r="B89" s="38" t="s">
        <v>600</v>
      </c>
      <c r="C89" s="38"/>
      <c r="D89" s="38"/>
    </row>
    <row r="90" spans="1:4" x14ac:dyDescent="0.25">
      <c r="A90" s="38"/>
      <c r="B90" s="38" t="s">
        <v>601</v>
      </c>
      <c r="C90" s="38"/>
      <c r="D90" s="38"/>
    </row>
    <row r="91" spans="1:4" x14ac:dyDescent="0.25">
      <c r="A91" s="38"/>
      <c r="B91" s="38" t="s">
        <v>602</v>
      </c>
      <c r="C91" s="38"/>
      <c r="D91" s="38"/>
    </row>
    <row r="92" spans="1:4" x14ac:dyDescent="0.25">
      <c r="A92" s="38"/>
      <c r="B92" s="38" t="s">
        <v>603</v>
      </c>
      <c r="C92" s="38"/>
      <c r="D92" s="38"/>
    </row>
    <row r="93" spans="1:4" x14ac:dyDescent="0.25">
      <c r="A93" s="38"/>
      <c r="B93" s="38" t="s">
        <v>604</v>
      </c>
      <c r="C93" s="38"/>
      <c r="D93" s="38"/>
    </row>
    <row r="94" spans="1:4" x14ac:dyDescent="0.25">
      <c r="A94" s="38"/>
      <c r="B94" s="38" t="s">
        <v>605</v>
      </c>
      <c r="C94" s="38"/>
      <c r="D94" s="38"/>
    </row>
    <row r="95" spans="1:4" x14ac:dyDescent="0.25">
      <c r="A95" s="38"/>
      <c r="B95" s="38" t="s">
        <v>606</v>
      </c>
      <c r="C95" s="38"/>
      <c r="D95" s="38"/>
    </row>
    <row r="96" spans="1:4" x14ac:dyDescent="0.25">
      <c r="A96" s="38"/>
      <c r="B96" s="38" t="s">
        <v>607</v>
      </c>
      <c r="C96" s="38"/>
      <c r="D96" s="38"/>
    </row>
    <row r="97" spans="1:4" x14ac:dyDescent="0.25">
      <c r="A97" s="38"/>
      <c r="B97" s="38" t="s">
        <v>608</v>
      </c>
      <c r="C97" s="38"/>
      <c r="D97" s="38"/>
    </row>
    <row r="98" spans="1:4" x14ac:dyDescent="0.25">
      <c r="A98" s="38"/>
      <c r="B98" s="38" t="s">
        <v>609</v>
      </c>
      <c r="C98" s="38"/>
      <c r="D98" s="38"/>
    </row>
    <row r="99" spans="1:4" x14ac:dyDescent="0.25">
      <c r="A99" s="38"/>
      <c r="B99" s="38" t="s">
        <v>610</v>
      </c>
      <c r="C99" s="38"/>
      <c r="D99" s="38"/>
    </row>
    <row r="100" spans="1:4" x14ac:dyDescent="0.25">
      <c r="A100" s="38"/>
      <c r="B100" s="38" t="s">
        <v>611</v>
      </c>
      <c r="C100" s="38"/>
      <c r="D100" s="38"/>
    </row>
    <row r="101" spans="1:4" x14ac:dyDescent="0.25">
      <c r="A101" s="38"/>
      <c r="B101" s="38" t="s">
        <v>612</v>
      </c>
      <c r="C101" s="38"/>
      <c r="D101" s="38"/>
    </row>
    <row r="102" spans="1:4" x14ac:dyDescent="0.25">
      <c r="A102" s="38"/>
      <c r="B102" s="38" t="s">
        <v>613</v>
      </c>
      <c r="C102" s="38"/>
      <c r="D102" s="38"/>
    </row>
    <row r="103" spans="1:4" x14ac:dyDescent="0.25">
      <c r="A103" s="38"/>
      <c r="B103" s="38" t="s">
        <v>614</v>
      </c>
      <c r="C103" s="38"/>
      <c r="D103" s="38"/>
    </row>
    <row r="104" spans="1:4" x14ac:dyDescent="0.25">
      <c r="A104" s="38"/>
      <c r="B104" s="38" t="s">
        <v>615</v>
      </c>
      <c r="C104" s="38"/>
      <c r="D104" s="38"/>
    </row>
    <row r="105" spans="1:4" x14ac:dyDescent="0.25">
      <c r="A105" s="38"/>
      <c r="B105" s="38" t="s">
        <v>616</v>
      </c>
      <c r="C105" s="38"/>
      <c r="D105" s="38"/>
    </row>
    <row r="106" spans="1:4" x14ac:dyDescent="0.25">
      <c r="A106" s="38"/>
      <c r="B106" s="38" t="s">
        <v>617</v>
      </c>
      <c r="C106" s="38"/>
      <c r="D106" s="38"/>
    </row>
    <row r="107" spans="1:4" x14ac:dyDescent="0.25">
      <c r="A107" s="38"/>
      <c r="B107" s="38" t="s">
        <v>618</v>
      </c>
      <c r="C107" s="38"/>
      <c r="D107" s="38"/>
    </row>
    <row r="108" spans="1:4" x14ac:dyDescent="0.25">
      <c r="A108" s="38"/>
      <c r="B108" s="38" t="s">
        <v>619</v>
      </c>
      <c r="C108" s="38"/>
      <c r="D108" s="38"/>
    </row>
    <row r="109" spans="1:4" x14ac:dyDescent="0.25">
      <c r="A109" s="38"/>
      <c r="B109" s="38" t="s">
        <v>620</v>
      </c>
      <c r="C109" s="38"/>
      <c r="D109" s="38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4"/>
  <dimension ref="A1:A7"/>
  <sheetViews>
    <sheetView zoomScaleNormal="100" workbookViewId="0"/>
  </sheetViews>
  <sheetFormatPr defaultColWidth="11.25" defaultRowHeight="15.75" x14ac:dyDescent="0.25"/>
  <cols>
    <col min="1" max="1" width="21.25" customWidth="1"/>
  </cols>
  <sheetData>
    <row r="1" spans="1:1" x14ac:dyDescent="0.25">
      <c r="A1" s="106" t="s">
        <v>195</v>
      </c>
    </row>
    <row r="2" spans="1:1" x14ac:dyDescent="0.25">
      <c r="A2" s="38" t="s">
        <v>460</v>
      </c>
    </row>
    <row r="3" spans="1:1" x14ac:dyDescent="0.25">
      <c r="A3" s="38" t="s">
        <v>196</v>
      </c>
    </row>
    <row r="4" spans="1:1" x14ac:dyDescent="0.25">
      <c r="A4" s="38" t="s">
        <v>197</v>
      </c>
    </row>
    <row r="5" spans="1:1" x14ac:dyDescent="0.25">
      <c r="A5" s="38" t="s">
        <v>198</v>
      </c>
    </row>
    <row r="6" spans="1:1" x14ac:dyDescent="0.25">
      <c r="A6" s="38" t="s">
        <v>199</v>
      </c>
    </row>
    <row r="7" spans="1:1" x14ac:dyDescent="0.25">
      <c r="A7" s="38" t="s">
        <v>200</v>
      </c>
    </row>
  </sheetData>
  <pageMargins left="0.75" right="0.75" top="1" bottom="1" header="0.3" footer="0.3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5"/>
  <dimension ref="A1:B20"/>
  <sheetViews>
    <sheetView zoomScaleNormal="100" workbookViewId="0"/>
  </sheetViews>
  <sheetFormatPr defaultColWidth="11.25" defaultRowHeight="15.75" x14ac:dyDescent="0.25"/>
  <cols>
    <col min="1" max="1" width="12.75" bestFit="1" customWidth="1"/>
    <col min="2" max="2" width="79" customWidth="1"/>
  </cols>
  <sheetData>
    <row r="1" spans="1:2" ht="20.100000000000001" customHeight="1" x14ac:dyDescent="0.25">
      <c r="A1" s="106" t="s">
        <v>3</v>
      </c>
      <c r="B1" s="106" t="s">
        <v>10</v>
      </c>
    </row>
    <row r="2" spans="1:2" ht="20.100000000000001" customHeight="1" x14ac:dyDescent="0.25">
      <c r="A2" s="38" t="s">
        <v>460</v>
      </c>
      <c r="B2" s="38" t="s">
        <v>460</v>
      </c>
    </row>
    <row r="3" spans="1:2" x14ac:dyDescent="0.25">
      <c r="A3" s="38" t="s">
        <v>4</v>
      </c>
      <c r="B3" s="38" t="s">
        <v>94</v>
      </c>
    </row>
    <row r="4" spans="1:2" x14ac:dyDescent="0.25">
      <c r="A4" s="38"/>
      <c r="B4" s="38" t="s">
        <v>103</v>
      </c>
    </row>
    <row r="5" spans="1:2" x14ac:dyDescent="0.25">
      <c r="A5" s="38"/>
      <c r="B5" s="38" t="s">
        <v>104</v>
      </c>
    </row>
    <row r="6" spans="1:2" x14ac:dyDescent="0.25">
      <c r="A6" s="38" t="s">
        <v>5</v>
      </c>
      <c r="B6" s="38" t="s">
        <v>105</v>
      </c>
    </row>
    <row r="7" spans="1:2" x14ac:dyDescent="0.25">
      <c r="A7" s="38"/>
      <c r="B7" s="38" t="s">
        <v>106</v>
      </c>
    </row>
    <row r="8" spans="1:2" x14ac:dyDescent="0.25">
      <c r="A8" s="38" t="s">
        <v>6</v>
      </c>
      <c r="B8" s="38" t="s">
        <v>107</v>
      </c>
    </row>
    <row r="9" spans="1:2" x14ac:dyDescent="0.25">
      <c r="A9" s="38"/>
      <c r="B9" s="38" t="s">
        <v>108</v>
      </c>
    </row>
    <row r="10" spans="1:2" x14ac:dyDescent="0.25">
      <c r="A10" s="38" t="s">
        <v>7</v>
      </c>
      <c r="B10" s="38" t="s">
        <v>109</v>
      </c>
    </row>
    <row r="11" spans="1:2" x14ac:dyDescent="0.25">
      <c r="A11" s="38"/>
      <c r="B11" s="38" t="s">
        <v>110</v>
      </c>
    </row>
    <row r="12" spans="1:2" x14ac:dyDescent="0.25">
      <c r="A12" s="38"/>
      <c r="B12" s="38" t="s">
        <v>111</v>
      </c>
    </row>
    <row r="13" spans="1:2" x14ac:dyDescent="0.25">
      <c r="A13" s="38" t="s">
        <v>8</v>
      </c>
      <c r="B13" s="38" t="s">
        <v>100</v>
      </c>
    </row>
    <row r="14" spans="1:2" x14ac:dyDescent="0.25">
      <c r="A14" s="38"/>
      <c r="B14" s="38" t="s">
        <v>101</v>
      </c>
    </row>
    <row r="15" spans="1:2" x14ac:dyDescent="0.25">
      <c r="A15" s="38"/>
      <c r="B15" s="38" t="s">
        <v>95</v>
      </c>
    </row>
    <row r="16" spans="1:2" x14ac:dyDescent="0.25">
      <c r="A16" s="38"/>
      <c r="B16" s="38" t="s">
        <v>102</v>
      </c>
    </row>
    <row r="17" spans="1:2" x14ac:dyDescent="0.25">
      <c r="A17" s="38"/>
      <c r="B17" s="38" t="s">
        <v>96</v>
      </c>
    </row>
    <row r="18" spans="1:2" x14ac:dyDescent="0.25">
      <c r="A18" s="38" t="s">
        <v>9</v>
      </c>
      <c r="B18" s="38" t="s">
        <v>97</v>
      </c>
    </row>
    <row r="19" spans="1:2" x14ac:dyDescent="0.25">
      <c r="A19" s="38"/>
      <c r="B19" s="38" t="s">
        <v>98</v>
      </c>
    </row>
    <row r="20" spans="1:2" x14ac:dyDescent="0.25">
      <c r="A20" s="38"/>
      <c r="B20" s="38" t="s">
        <v>99</v>
      </c>
    </row>
  </sheetData>
  <pageMargins left="0.75" right="0.75" top="1" bottom="1" header="0.3" footer="0.3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6"/>
  <dimension ref="A1:A27"/>
  <sheetViews>
    <sheetView zoomScaleNormal="100" workbookViewId="0"/>
  </sheetViews>
  <sheetFormatPr defaultColWidth="11.25" defaultRowHeight="15.75" x14ac:dyDescent="0.25"/>
  <cols>
    <col min="1" max="1" width="71.75" customWidth="1"/>
  </cols>
  <sheetData>
    <row r="1" spans="1:1" x14ac:dyDescent="0.25">
      <c r="A1" s="106" t="s">
        <v>11</v>
      </c>
    </row>
    <row r="2" spans="1:1" x14ac:dyDescent="0.25">
      <c r="A2" s="38" t="s">
        <v>460</v>
      </c>
    </row>
    <row r="3" spans="1:1" x14ac:dyDescent="0.25">
      <c r="A3" s="38" t="s">
        <v>432</v>
      </c>
    </row>
    <row r="4" spans="1:1" x14ac:dyDescent="0.25">
      <c r="A4" s="38" t="s">
        <v>433</v>
      </c>
    </row>
    <row r="5" spans="1:1" x14ac:dyDescent="0.25">
      <c r="A5" s="38" t="s">
        <v>434</v>
      </c>
    </row>
    <row r="6" spans="1:1" x14ac:dyDescent="0.25">
      <c r="A6" s="38" t="s">
        <v>435</v>
      </c>
    </row>
    <row r="7" spans="1:1" x14ac:dyDescent="0.25">
      <c r="A7" s="38" t="s">
        <v>436</v>
      </c>
    </row>
    <row r="8" spans="1:1" x14ac:dyDescent="0.25">
      <c r="A8" s="38" t="s">
        <v>437</v>
      </c>
    </row>
    <row r="9" spans="1:1" x14ac:dyDescent="0.25">
      <c r="A9" s="38" t="s">
        <v>438</v>
      </c>
    </row>
    <row r="10" spans="1:1" x14ac:dyDescent="0.25">
      <c r="A10" s="38" t="s">
        <v>439</v>
      </c>
    </row>
    <row r="11" spans="1:1" x14ac:dyDescent="0.25">
      <c r="A11" s="38" t="s">
        <v>440</v>
      </c>
    </row>
    <row r="12" spans="1:1" x14ac:dyDescent="0.25">
      <c r="A12" s="38" t="s">
        <v>441</v>
      </c>
    </row>
    <row r="13" spans="1:1" x14ac:dyDescent="0.25">
      <c r="A13" s="38" t="s">
        <v>442</v>
      </c>
    </row>
    <row r="14" spans="1:1" x14ac:dyDescent="0.25">
      <c r="A14" s="38" t="s">
        <v>443</v>
      </c>
    </row>
    <row r="15" spans="1:1" x14ac:dyDescent="0.25">
      <c r="A15" s="38" t="s">
        <v>802</v>
      </c>
    </row>
    <row r="16" spans="1:1" x14ac:dyDescent="0.25">
      <c r="A16" s="38" t="s">
        <v>444</v>
      </c>
    </row>
    <row r="17" spans="1:1" x14ac:dyDescent="0.25">
      <c r="A17" s="38" t="s">
        <v>445</v>
      </c>
    </row>
    <row r="18" spans="1:1" x14ac:dyDescent="0.25">
      <c r="A18" s="38" t="s">
        <v>446</v>
      </c>
    </row>
    <row r="19" spans="1:1" x14ac:dyDescent="0.25">
      <c r="A19" s="38" t="s">
        <v>447</v>
      </c>
    </row>
    <row r="20" spans="1:1" x14ac:dyDescent="0.25">
      <c r="A20" s="38" t="s">
        <v>448</v>
      </c>
    </row>
    <row r="21" spans="1:1" x14ac:dyDescent="0.25">
      <c r="A21" s="38" t="s">
        <v>449</v>
      </c>
    </row>
    <row r="22" spans="1:1" x14ac:dyDescent="0.25">
      <c r="A22" s="38" t="s">
        <v>450</v>
      </c>
    </row>
    <row r="23" spans="1:1" x14ac:dyDescent="0.25">
      <c r="A23" s="38" t="s">
        <v>451</v>
      </c>
    </row>
    <row r="24" spans="1:1" x14ac:dyDescent="0.25">
      <c r="A24" s="38" t="s">
        <v>452</v>
      </c>
    </row>
    <row r="25" spans="1:1" x14ac:dyDescent="0.25">
      <c r="A25" s="38" t="s">
        <v>453</v>
      </c>
    </row>
    <row r="26" spans="1:1" x14ac:dyDescent="0.25">
      <c r="A26" s="38" t="s">
        <v>838</v>
      </c>
    </row>
    <row r="27" spans="1:1" x14ac:dyDescent="0.25">
      <c r="A27" s="38" t="s">
        <v>127</v>
      </c>
    </row>
  </sheetData>
  <pageMargins left="0.75" right="0.75" top="1" bottom="1" header="0.3" footer="0.3"/>
  <pageSetup paperSize="9" orientation="portrait" horizontalDpi="0" verticalDpi="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7"/>
  <dimension ref="A1:B21"/>
  <sheetViews>
    <sheetView zoomScaleNormal="100" workbookViewId="0">
      <selection activeCell="A3" sqref="A3"/>
    </sheetView>
  </sheetViews>
  <sheetFormatPr defaultColWidth="11.25" defaultRowHeight="15.75" x14ac:dyDescent="0.25"/>
  <cols>
    <col min="1" max="1" width="43.75" customWidth="1"/>
    <col min="2" max="2" width="41" customWidth="1"/>
  </cols>
  <sheetData>
    <row r="1" spans="1:2" ht="22.35" customHeight="1" x14ac:dyDescent="0.25">
      <c r="A1" s="106" t="s">
        <v>50</v>
      </c>
      <c r="B1" s="106" t="s">
        <v>17</v>
      </c>
    </row>
    <row r="2" spans="1:2" ht="17.649999999999999" customHeight="1" x14ac:dyDescent="0.25">
      <c r="A2" s="105" t="s">
        <v>460</v>
      </c>
      <c r="B2" s="38" t="s">
        <v>703</v>
      </c>
    </row>
    <row r="3" spans="1:2" x14ac:dyDescent="0.25">
      <c r="A3" s="38" t="s">
        <v>18</v>
      </c>
      <c r="B3" s="38" t="s">
        <v>19</v>
      </c>
    </row>
    <row r="4" spans="1:2" x14ac:dyDescent="0.25">
      <c r="A4" s="38" t="s">
        <v>20</v>
      </c>
      <c r="B4" s="38" t="s">
        <v>51</v>
      </c>
    </row>
    <row r="5" spans="1:2" x14ac:dyDescent="0.25">
      <c r="A5" s="38" t="s">
        <v>21</v>
      </c>
      <c r="B5" s="38" t="s">
        <v>52</v>
      </c>
    </row>
    <row r="6" spans="1:2" x14ac:dyDescent="0.25">
      <c r="A6" s="38" t="s">
        <v>22</v>
      </c>
      <c r="B6" s="38" t="s">
        <v>53</v>
      </c>
    </row>
    <row r="7" spans="1:2" x14ac:dyDescent="0.25">
      <c r="A7" s="38" t="s">
        <v>23</v>
      </c>
      <c r="B7" s="38" t="s">
        <v>24</v>
      </c>
    </row>
    <row r="8" spans="1:2" x14ac:dyDescent="0.25">
      <c r="A8" s="38" t="s">
        <v>25</v>
      </c>
      <c r="B8" s="38" t="s">
        <v>26</v>
      </c>
    </row>
    <row r="9" spans="1:2" x14ac:dyDescent="0.25">
      <c r="A9" s="38" t="s">
        <v>27</v>
      </c>
      <c r="B9" s="38" t="s">
        <v>28</v>
      </c>
    </row>
    <row r="10" spans="1:2" x14ac:dyDescent="0.25">
      <c r="A10" s="38" t="s">
        <v>29</v>
      </c>
      <c r="B10" s="38" t="s">
        <v>30</v>
      </c>
    </row>
    <row r="11" spans="1:2" x14ac:dyDescent="0.25">
      <c r="A11" s="38" t="s">
        <v>31</v>
      </c>
      <c r="B11" s="38" t="s">
        <v>32</v>
      </c>
    </row>
    <row r="12" spans="1:2" x14ac:dyDescent="0.25">
      <c r="A12" s="38" t="s">
        <v>33</v>
      </c>
      <c r="B12" s="38" t="s">
        <v>54</v>
      </c>
    </row>
    <row r="13" spans="1:2" x14ac:dyDescent="0.25">
      <c r="A13" s="38" t="s">
        <v>34</v>
      </c>
      <c r="B13" s="38" t="s">
        <v>35</v>
      </c>
    </row>
    <row r="14" spans="1:2" x14ac:dyDescent="0.25">
      <c r="A14" s="38" t="s">
        <v>36</v>
      </c>
      <c r="B14" s="38" t="s">
        <v>37</v>
      </c>
    </row>
    <row r="15" spans="1:2" x14ac:dyDescent="0.25">
      <c r="A15" s="38" t="s">
        <v>38</v>
      </c>
      <c r="B15" s="38" t="s">
        <v>55</v>
      </c>
    </row>
    <row r="16" spans="1:2" x14ac:dyDescent="0.25">
      <c r="A16" s="38" t="s">
        <v>39</v>
      </c>
      <c r="B16" s="38" t="s">
        <v>40</v>
      </c>
    </row>
    <row r="17" spans="1:2" x14ac:dyDescent="0.25">
      <c r="A17" s="38" t="s">
        <v>41</v>
      </c>
      <c r="B17" s="38" t="s">
        <v>42</v>
      </c>
    </row>
    <row r="18" spans="1:2" x14ac:dyDescent="0.25">
      <c r="A18" s="38" t="s">
        <v>43</v>
      </c>
      <c r="B18" s="38" t="s">
        <v>44</v>
      </c>
    </row>
    <row r="19" spans="1:2" x14ac:dyDescent="0.25">
      <c r="A19" s="38" t="s">
        <v>45</v>
      </c>
      <c r="B19" s="38" t="s">
        <v>46</v>
      </c>
    </row>
    <row r="20" spans="1:2" x14ac:dyDescent="0.25">
      <c r="A20" s="38" t="s">
        <v>47</v>
      </c>
      <c r="B20" s="38" t="s">
        <v>883</v>
      </c>
    </row>
    <row r="21" spans="1:2" x14ac:dyDescent="0.25">
      <c r="A21" s="38" t="s">
        <v>48</v>
      </c>
      <c r="B21" s="38" t="s">
        <v>49</v>
      </c>
    </row>
  </sheetData>
  <pageMargins left="0.75" right="0.75" top="1" bottom="1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8"/>
  <dimension ref="A1:C7"/>
  <sheetViews>
    <sheetView zoomScaleNormal="100" workbookViewId="0">
      <selection activeCell="C2" sqref="C2"/>
    </sheetView>
  </sheetViews>
  <sheetFormatPr defaultColWidth="11.25" defaultRowHeight="15.75" x14ac:dyDescent="0.25"/>
  <cols>
    <col min="1" max="1" width="36.5" customWidth="1"/>
    <col min="2" max="2" width="18.75" customWidth="1"/>
  </cols>
  <sheetData>
    <row r="1" spans="1:3" x14ac:dyDescent="0.25">
      <c r="A1" s="106" t="s">
        <v>56</v>
      </c>
      <c r="B1" s="106" t="s">
        <v>57</v>
      </c>
      <c r="C1" s="106" t="s">
        <v>856</v>
      </c>
    </row>
    <row r="2" spans="1:3" x14ac:dyDescent="0.25">
      <c r="A2" s="38" t="s">
        <v>460</v>
      </c>
      <c r="B2" s="38" t="s">
        <v>460</v>
      </c>
      <c r="C2" s="38" t="s">
        <v>460</v>
      </c>
    </row>
    <row r="3" spans="1:3" x14ac:dyDescent="0.25">
      <c r="A3" s="38" t="s">
        <v>623</v>
      </c>
      <c r="B3" s="38" t="s">
        <v>58</v>
      </c>
      <c r="C3" s="38" t="s">
        <v>854</v>
      </c>
    </row>
    <row r="4" spans="1:3" x14ac:dyDescent="0.25">
      <c r="A4" s="38" t="s">
        <v>624</v>
      </c>
      <c r="B4" s="38" t="s">
        <v>708</v>
      </c>
      <c r="C4" s="38" t="s">
        <v>855</v>
      </c>
    </row>
    <row r="5" spans="1:3" x14ac:dyDescent="0.25">
      <c r="A5" s="38" t="s">
        <v>625</v>
      </c>
      <c r="B5" s="38" t="s">
        <v>59</v>
      </c>
      <c r="C5" s="38"/>
    </row>
    <row r="6" spans="1:3" x14ac:dyDescent="0.25">
      <c r="A6" s="38" t="s">
        <v>626</v>
      </c>
      <c r="B6" s="38" t="s">
        <v>60</v>
      </c>
      <c r="C6" s="38"/>
    </row>
    <row r="7" spans="1:3" x14ac:dyDescent="0.25">
      <c r="A7" s="38" t="s">
        <v>627</v>
      </c>
      <c r="B7" s="38"/>
      <c r="C7" s="38"/>
    </row>
  </sheetData>
  <pageMargins left="0.75" right="0.75" top="1" bottom="1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D103"/>
  <sheetViews>
    <sheetView zoomScaleNormal="100" workbookViewId="0">
      <pane ySplit="1" topLeftCell="A2" activePane="bottomLeft" state="frozen"/>
      <selection pane="bottomLeft"/>
    </sheetView>
  </sheetViews>
  <sheetFormatPr defaultColWidth="11.25" defaultRowHeight="12.75" x14ac:dyDescent="0.2"/>
  <cols>
    <col min="1" max="1" width="39.75" style="29" customWidth="1"/>
    <col min="2" max="2" width="52.875" style="19" customWidth="1"/>
    <col min="3" max="3" width="18.25" style="21" customWidth="1"/>
    <col min="4" max="4" width="14.125" style="21" customWidth="1"/>
    <col min="5" max="16384" width="11.25" style="22"/>
  </cols>
  <sheetData>
    <row r="1" spans="1:4" ht="20.25" x14ac:dyDescent="0.2">
      <c r="A1" s="20" t="s">
        <v>633</v>
      </c>
      <c r="B1" s="117" t="s">
        <v>744</v>
      </c>
    </row>
    <row r="3" spans="1:4" x14ac:dyDescent="0.2">
      <c r="A3" s="23" t="s">
        <v>12</v>
      </c>
      <c r="B3" s="10"/>
      <c r="D3" s="24"/>
    </row>
    <row r="4" spans="1:4" x14ac:dyDescent="0.2">
      <c r="A4" s="23"/>
      <c r="B4" s="169"/>
      <c r="D4" s="24"/>
    </row>
    <row r="5" spans="1:4" x14ac:dyDescent="0.2">
      <c r="A5" s="25" t="s">
        <v>704</v>
      </c>
      <c r="B5" s="177"/>
      <c r="D5" s="24"/>
    </row>
    <row r="6" spans="1:4" x14ac:dyDescent="0.2">
      <c r="A6" s="23"/>
      <c r="B6" s="169"/>
      <c r="D6" s="24"/>
    </row>
    <row r="7" spans="1:4" x14ac:dyDescent="0.2">
      <c r="A7" s="26" t="s">
        <v>686</v>
      </c>
      <c r="B7" s="10"/>
      <c r="C7" s="27"/>
      <c r="D7" s="24"/>
    </row>
    <row r="8" spans="1:4" x14ac:dyDescent="0.2">
      <c r="A8" s="25"/>
      <c r="B8" s="196"/>
    </row>
    <row r="9" spans="1:4" x14ac:dyDescent="0.2">
      <c r="A9" s="23" t="s">
        <v>0</v>
      </c>
      <c r="B9" s="10"/>
      <c r="C9" s="21" t="str">
        <f>LEN(SUBSTITUTE(B9," ",""))&amp; " caratteri / 150"</f>
        <v>0 caratteri / 150</v>
      </c>
    </row>
    <row r="10" spans="1:4" x14ac:dyDescent="0.2">
      <c r="B10" s="196"/>
    </row>
    <row r="11" spans="1:4" x14ac:dyDescent="0.2">
      <c r="A11" s="23" t="s">
        <v>1</v>
      </c>
      <c r="B11" s="10"/>
      <c r="C11" s="21" t="str">
        <f>LEN(SUBSTITUTE(B11," ",""))&amp; " caratteri / 150"</f>
        <v>0 caratteri / 150</v>
      </c>
    </row>
    <row r="12" spans="1:4" x14ac:dyDescent="0.2">
      <c r="B12" s="196"/>
    </row>
    <row r="13" spans="1:4" x14ac:dyDescent="0.2">
      <c r="A13" s="25" t="s">
        <v>2</v>
      </c>
      <c r="B13" s="10"/>
    </row>
    <row r="14" spans="1:4" x14ac:dyDescent="0.2">
      <c r="B14" s="196"/>
    </row>
    <row r="15" spans="1:4" x14ac:dyDescent="0.2">
      <c r="A15" s="25" t="s">
        <v>328</v>
      </c>
      <c r="B15" s="10" t="s">
        <v>460</v>
      </c>
    </row>
    <row r="16" spans="1:4" x14ac:dyDescent="0.2">
      <c r="B16" s="196"/>
    </row>
    <row r="17" spans="1:4" x14ac:dyDescent="0.2">
      <c r="A17" s="28" t="s">
        <v>320</v>
      </c>
      <c r="B17" s="10" t="s">
        <v>460</v>
      </c>
      <c r="D17" s="24"/>
    </row>
    <row r="18" spans="1:4" x14ac:dyDescent="0.2">
      <c r="B18" s="169"/>
      <c r="D18" s="24"/>
    </row>
    <row r="19" spans="1:4" x14ac:dyDescent="0.2">
      <c r="A19" s="25" t="s">
        <v>632</v>
      </c>
      <c r="B19" s="196"/>
    </row>
    <row r="20" spans="1:4" x14ac:dyDescent="0.2">
      <c r="A20" s="30" t="s">
        <v>736</v>
      </c>
      <c r="B20" s="177"/>
      <c r="D20" s="24"/>
    </row>
    <row r="21" spans="1:4" x14ac:dyDescent="0.2">
      <c r="A21" s="30" t="s">
        <v>737</v>
      </c>
      <c r="B21" s="177"/>
    </row>
    <row r="22" spans="1:4" x14ac:dyDescent="0.2">
      <c r="A22" s="31" t="s">
        <v>634</v>
      </c>
      <c r="B22" s="170" t="str">
        <f>IF(YEAR(B20)=1900,"",YEAR(B20))</f>
        <v/>
      </c>
      <c r="D22" s="24"/>
    </row>
    <row r="23" spans="1:4" x14ac:dyDescent="0.2">
      <c r="A23" s="31" t="s">
        <v>635</v>
      </c>
      <c r="B23" s="170" t="str">
        <f>IF(YEAR(B21)=1900,"",YEAR(B21))</f>
        <v/>
      </c>
      <c r="D23" s="24"/>
    </row>
    <row r="24" spans="1:4" x14ac:dyDescent="0.2">
      <c r="A24" s="30" t="s">
        <v>738</v>
      </c>
      <c r="B24" s="160">
        <f>IFERROR(DATEDIF(B20,B21+1,"M"),0)</f>
        <v>0</v>
      </c>
      <c r="C24" s="27"/>
    </row>
    <row r="25" spans="1:4" x14ac:dyDescent="0.2">
      <c r="B25" s="196"/>
    </row>
    <row r="26" spans="1:4" x14ac:dyDescent="0.2">
      <c r="A26" s="25" t="s">
        <v>685</v>
      </c>
      <c r="B26" s="169"/>
      <c r="D26" s="24"/>
    </row>
    <row r="27" spans="1:4" x14ac:dyDescent="0.2">
      <c r="A27" s="31" t="s">
        <v>67</v>
      </c>
      <c r="B27" s="10"/>
      <c r="C27" s="21" t="str">
        <f>LEN(SUBSTITUTE(B27," ",""))&amp; " caratteri / 150"</f>
        <v>0 caratteri / 150</v>
      </c>
      <c r="D27" s="24"/>
    </row>
    <row r="28" spans="1:4" x14ac:dyDescent="0.2">
      <c r="A28" s="32" t="s">
        <v>74</v>
      </c>
      <c r="B28" s="10"/>
      <c r="D28" s="24"/>
    </row>
    <row r="29" spans="1:4" x14ac:dyDescent="0.2">
      <c r="A29" s="32" t="s">
        <v>69</v>
      </c>
      <c r="B29" s="10"/>
      <c r="D29" s="24"/>
    </row>
    <row r="30" spans="1:4" x14ac:dyDescent="0.2">
      <c r="A30" s="32" t="s">
        <v>70</v>
      </c>
      <c r="B30" s="10"/>
      <c r="D30" s="24"/>
    </row>
    <row r="31" spans="1:4" x14ac:dyDescent="0.2">
      <c r="A31" s="32" t="s">
        <v>713</v>
      </c>
      <c r="B31" s="178"/>
      <c r="D31" s="24"/>
    </row>
    <row r="32" spans="1:4" x14ac:dyDescent="0.2">
      <c r="A32" s="31" t="s">
        <v>714</v>
      </c>
      <c r="B32" s="160" t="str">
        <f>IF(CONCATENATE(B28,B29,B30,B31)&lt;&gt;"", B28&amp;" "&amp;B29&amp;" ("&amp;B30&amp;") "&amp;B31,"")</f>
        <v/>
      </c>
      <c r="C32" s="21" t="str">
        <f>LEN(SUBSTITUTE(B32," ",""))&amp; " caratteri / 150"</f>
        <v>0 caratteri / 150</v>
      </c>
      <c r="D32" s="24"/>
    </row>
    <row r="33" spans="1:4" x14ac:dyDescent="0.2">
      <c r="A33" s="31" t="s">
        <v>631</v>
      </c>
      <c r="B33" s="179"/>
      <c r="C33" s="21" t="str">
        <f>LEN(SUBSTITUTE(B33," ",""))&amp; " caratteri / 150"</f>
        <v>0 caratteri / 150</v>
      </c>
      <c r="D33" s="24"/>
    </row>
    <row r="34" spans="1:4" x14ac:dyDescent="0.2">
      <c r="A34" s="32" t="s">
        <v>712</v>
      </c>
      <c r="B34" s="10"/>
      <c r="C34" s="21" t="str">
        <f>LEN(SUBSTITUTE(B34," ",""))&amp; " caratteri / 150"</f>
        <v>0 caratteri / 150</v>
      </c>
      <c r="D34" s="33"/>
    </row>
    <row r="35" spans="1:4" x14ac:dyDescent="0.2">
      <c r="A35" s="31" t="s">
        <v>71</v>
      </c>
      <c r="B35" s="178"/>
      <c r="C35" s="21" t="str">
        <f>LEN(SUBSTITUTE(B35," ",""))&amp; " caratteri / 150"</f>
        <v>0 caratteri / 150</v>
      </c>
      <c r="D35" s="24"/>
    </row>
    <row r="36" spans="1:4" x14ac:dyDescent="0.2">
      <c r="B36" s="196"/>
    </row>
    <row r="37" spans="1:4" x14ac:dyDescent="0.2">
      <c r="A37" s="25" t="s">
        <v>699</v>
      </c>
      <c r="B37" s="10"/>
    </row>
    <row r="38" spans="1:4" x14ac:dyDescent="0.2">
      <c r="A38" s="25"/>
      <c r="B38" s="196"/>
    </row>
    <row r="39" spans="1:4" x14ac:dyDescent="0.2">
      <c r="A39" s="25" t="s">
        <v>454</v>
      </c>
      <c r="B39" s="10" t="s">
        <v>460</v>
      </c>
    </row>
    <row r="40" spans="1:4" x14ac:dyDescent="0.2">
      <c r="B40" s="159"/>
      <c r="C40" s="27"/>
    </row>
    <row r="41" spans="1:4" x14ac:dyDescent="0.2">
      <c r="B41" s="68"/>
      <c r="C41" s="27"/>
    </row>
    <row r="42" spans="1:4" x14ac:dyDescent="0.2">
      <c r="A42" s="25" t="s">
        <v>857</v>
      </c>
      <c r="B42" s="10" t="s">
        <v>460</v>
      </c>
      <c r="C42" s="27"/>
    </row>
    <row r="43" spans="1:4" x14ac:dyDescent="0.2">
      <c r="B43" s="196"/>
    </row>
    <row r="44" spans="1:4" x14ac:dyDescent="0.2">
      <c r="A44" s="25" t="s">
        <v>13</v>
      </c>
      <c r="B44" s="196"/>
    </row>
    <row r="45" spans="1:4" x14ac:dyDescent="0.2">
      <c r="A45" s="31" t="s">
        <v>485</v>
      </c>
      <c r="B45" s="157" t="s">
        <v>489</v>
      </c>
    </row>
    <row r="46" spans="1:4" x14ac:dyDescent="0.2">
      <c r="A46" s="31" t="s">
        <v>486</v>
      </c>
      <c r="B46" s="10" t="s">
        <v>460</v>
      </c>
      <c r="C46" s="27"/>
      <c r="D46" s="24"/>
    </row>
    <row r="47" spans="1:4" x14ac:dyDescent="0.2">
      <c r="A47" s="31" t="s">
        <v>487</v>
      </c>
      <c r="B47" s="10" t="s">
        <v>460</v>
      </c>
      <c r="C47" s="27"/>
      <c r="D47" s="24"/>
    </row>
    <row r="48" spans="1:4" x14ac:dyDescent="0.2">
      <c r="A48" s="31" t="s">
        <v>488</v>
      </c>
      <c r="B48" s="10" t="s">
        <v>460</v>
      </c>
      <c r="C48" s="33" t="s">
        <v>481</v>
      </c>
    </row>
    <row r="49" spans="1:4" x14ac:dyDescent="0.2">
      <c r="A49" s="31" t="s">
        <v>488</v>
      </c>
      <c r="B49" s="10" t="s">
        <v>460</v>
      </c>
      <c r="C49" s="33" t="s">
        <v>481</v>
      </c>
    </row>
    <row r="50" spans="1:4" x14ac:dyDescent="0.2">
      <c r="A50" s="30" t="s">
        <v>858</v>
      </c>
      <c r="B50" s="10" t="s">
        <v>460</v>
      </c>
    </row>
    <row r="51" spans="1:4" x14ac:dyDescent="0.2">
      <c r="A51" s="30" t="s">
        <v>859</v>
      </c>
      <c r="B51" s="10" t="s">
        <v>460</v>
      </c>
    </row>
    <row r="52" spans="1:4" x14ac:dyDescent="0.2">
      <c r="A52" s="30" t="s">
        <v>859</v>
      </c>
      <c r="B52" s="10" t="s">
        <v>460</v>
      </c>
    </row>
    <row r="53" spans="1:4" x14ac:dyDescent="0.2">
      <c r="A53" s="30" t="s">
        <v>859</v>
      </c>
      <c r="B53" s="10" t="s">
        <v>460</v>
      </c>
    </row>
    <row r="54" spans="1:4" x14ac:dyDescent="0.2">
      <c r="A54" s="30" t="s">
        <v>859</v>
      </c>
      <c r="B54" s="10" t="s">
        <v>460</v>
      </c>
    </row>
    <row r="55" spans="1:4" x14ac:dyDescent="0.2">
      <c r="A55" s="25"/>
      <c r="B55" s="196"/>
    </row>
    <row r="56" spans="1:4" x14ac:dyDescent="0.2">
      <c r="A56" s="23" t="s">
        <v>329</v>
      </c>
      <c r="B56" s="180"/>
      <c r="D56" s="24"/>
    </row>
    <row r="57" spans="1:4" x14ac:dyDescent="0.2">
      <c r="B57" s="196"/>
    </row>
    <row r="58" spans="1:4" x14ac:dyDescent="0.2">
      <c r="A58" s="25" t="s">
        <v>700</v>
      </c>
      <c r="B58" s="196"/>
    </row>
    <row r="59" spans="1:4" x14ac:dyDescent="0.2">
      <c r="A59" s="34" t="s">
        <v>701</v>
      </c>
      <c r="B59" s="10" t="s">
        <v>460</v>
      </c>
      <c r="C59" s="27"/>
      <c r="D59" s="24"/>
    </row>
    <row r="60" spans="1:4" x14ac:dyDescent="0.2">
      <c r="A60" s="30" t="s">
        <v>702</v>
      </c>
      <c r="B60" s="10" t="s">
        <v>460</v>
      </c>
      <c r="D60" s="24"/>
    </row>
    <row r="61" spans="1:4" x14ac:dyDescent="0.2">
      <c r="B61" s="11"/>
      <c r="C61" s="35"/>
      <c r="D61" s="36"/>
    </row>
    <row r="62" spans="1:4" x14ac:dyDescent="0.2">
      <c r="B62" s="171"/>
      <c r="C62" s="35"/>
      <c r="D62" s="36"/>
    </row>
    <row r="63" spans="1:4" x14ac:dyDescent="0.2">
      <c r="A63" s="25" t="s">
        <v>856</v>
      </c>
      <c r="B63" s="10" t="s">
        <v>460</v>
      </c>
      <c r="C63" s="35"/>
      <c r="D63" s="36"/>
    </row>
    <row r="64" spans="1:4" x14ac:dyDescent="0.2">
      <c r="B64" s="171"/>
      <c r="C64" s="35"/>
      <c r="D64" s="36"/>
    </row>
    <row r="65" spans="1:4" x14ac:dyDescent="0.2">
      <c r="A65" s="23" t="s">
        <v>14</v>
      </c>
      <c r="B65" s="10"/>
      <c r="C65" s="21" t="str">
        <f>LEN(SUBSTITUTE(B65," ",""))&amp; " caratteri / 600"</f>
        <v>0 caratteri / 600</v>
      </c>
      <c r="D65" s="24"/>
    </row>
    <row r="66" spans="1:4" x14ac:dyDescent="0.2">
      <c r="B66" s="196"/>
    </row>
    <row r="67" spans="1:4" x14ac:dyDescent="0.2">
      <c r="A67" s="23" t="s">
        <v>15</v>
      </c>
      <c r="B67" s="10"/>
      <c r="C67" s="21" t="str">
        <f>LEN(SUBSTITUTE(B67," ",""))&amp; " caratteri / 600"</f>
        <v>0 caratteri / 600</v>
      </c>
      <c r="D67" s="24"/>
    </row>
    <row r="68" spans="1:4" x14ac:dyDescent="0.2">
      <c r="A68" s="23"/>
      <c r="B68" s="196"/>
      <c r="D68" s="24"/>
    </row>
    <row r="69" spans="1:4" x14ac:dyDescent="0.2">
      <c r="A69" s="23" t="s">
        <v>646</v>
      </c>
      <c r="B69" s="196"/>
    </row>
    <row r="70" spans="1:4" x14ac:dyDescent="0.2">
      <c r="A70" s="37" t="s">
        <v>636</v>
      </c>
      <c r="B70" s="10" t="s">
        <v>460</v>
      </c>
      <c r="D70" s="24"/>
    </row>
    <row r="71" spans="1:4" x14ac:dyDescent="0.2">
      <c r="A71" s="37" t="s">
        <v>637</v>
      </c>
      <c r="B71" s="10" t="s">
        <v>460</v>
      </c>
      <c r="C71" s="33" t="s">
        <v>481</v>
      </c>
    </row>
    <row r="72" spans="1:4" x14ac:dyDescent="0.2">
      <c r="A72" s="37" t="s">
        <v>638</v>
      </c>
      <c r="B72" s="10" t="s">
        <v>460</v>
      </c>
      <c r="C72" s="33" t="s">
        <v>481</v>
      </c>
    </row>
    <row r="73" spans="1:4" x14ac:dyDescent="0.2">
      <c r="A73" s="37" t="s">
        <v>639</v>
      </c>
      <c r="B73" s="10" t="s">
        <v>460</v>
      </c>
      <c r="C73" s="33" t="s">
        <v>481</v>
      </c>
    </row>
    <row r="74" spans="1:4" x14ac:dyDescent="0.2">
      <c r="A74" s="37" t="s">
        <v>640</v>
      </c>
      <c r="B74" s="10" t="s">
        <v>460</v>
      </c>
      <c r="C74" s="33" t="s">
        <v>481</v>
      </c>
    </row>
    <row r="75" spans="1:4" x14ac:dyDescent="0.2">
      <c r="A75" s="37" t="s">
        <v>641</v>
      </c>
      <c r="B75" s="10" t="s">
        <v>460</v>
      </c>
      <c r="C75" s="33" t="s">
        <v>481</v>
      </c>
    </row>
    <row r="76" spans="1:4" x14ac:dyDescent="0.2">
      <c r="A76" s="37" t="s">
        <v>642</v>
      </c>
      <c r="B76" s="10" t="s">
        <v>460</v>
      </c>
      <c r="C76" s="33" t="s">
        <v>481</v>
      </c>
    </row>
    <row r="77" spans="1:4" x14ac:dyDescent="0.2">
      <c r="A77" s="37" t="s">
        <v>643</v>
      </c>
      <c r="B77" s="10" t="s">
        <v>460</v>
      </c>
      <c r="C77" s="33" t="s">
        <v>481</v>
      </c>
    </row>
    <row r="78" spans="1:4" x14ac:dyDescent="0.2">
      <c r="A78" s="37" t="s">
        <v>644</v>
      </c>
      <c r="B78" s="10" t="s">
        <v>460</v>
      </c>
      <c r="C78" s="33" t="s">
        <v>481</v>
      </c>
    </row>
    <row r="79" spans="1:4" x14ac:dyDescent="0.2">
      <c r="A79" s="37" t="s">
        <v>645</v>
      </c>
      <c r="B79" s="10" t="s">
        <v>460</v>
      </c>
      <c r="C79" s="33" t="s">
        <v>481</v>
      </c>
    </row>
    <row r="80" spans="1:4" x14ac:dyDescent="0.2">
      <c r="B80" s="196"/>
    </row>
    <row r="81" spans="1:4" x14ac:dyDescent="0.2">
      <c r="A81" s="23" t="s">
        <v>647</v>
      </c>
      <c r="B81" s="196"/>
    </row>
    <row r="82" spans="1:4" x14ac:dyDescent="0.2">
      <c r="A82" s="37" t="s">
        <v>636</v>
      </c>
      <c r="B82" s="160" t="str">
        <f>IFERROR(VLOOKUP(B70,Keywords!$A$2:$B$21,2,FALSE),"")</f>
        <v>None</v>
      </c>
      <c r="C82" s="27"/>
      <c r="D82" s="24"/>
    </row>
    <row r="83" spans="1:4" x14ac:dyDescent="0.2">
      <c r="A83" s="37" t="s">
        <v>637</v>
      </c>
      <c r="B83" s="160" t="str">
        <f>IFERROR(VLOOKUP(B71,Keywords!$A$2:$B$21,2,FALSE),"")</f>
        <v>None</v>
      </c>
      <c r="C83" s="33" t="s">
        <v>481</v>
      </c>
    </row>
    <row r="84" spans="1:4" x14ac:dyDescent="0.2">
      <c r="A84" s="37" t="s">
        <v>638</v>
      </c>
      <c r="B84" s="160" t="str">
        <f>IFERROR(VLOOKUP(B72,Keywords!$A$2:$B$21,2,FALSE),"")</f>
        <v>None</v>
      </c>
      <c r="C84" s="33" t="s">
        <v>481</v>
      </c>
    </row>
    <row r="85" spans="1:4" x14ac:dyDescent="0.2">
      <c r="A85" s="37" t="s">
        <v>639</v>
      </c>
      <c r="B85" s="160" t="str">
        <f>IFERROR(VLOOKUP(B73,Keywords!$A$2:$B$21,2,FALSE),"")</f>
        <v>None</v>
      </c>
      <c r="C85" s="33" t="s">
        <v>481</v>
      </c>
    </row>
    <row r="86" spans="1:4" x14ac:dyDescent="0.2">
      <c r="A86" s="37" t="s">
        <v>640</v>
      </c>
      <c r="B86" s="160" t="str">
        <f>IFERROR(VLOOKUP(B74,Keywords!$A$2:$B$21,2,FALSE),"")</f>
        <v>None</v>
      </c>
      <c r="C86" s="33" t="s">
        <v>481</v>
      </c>
    </row>
    <row r="87" spans="1:4" x14ac:dyDescent="0.2">
      <c r="A87" s="37" t="s">
        <v>641</v>
      </c>
      <c r="B87" s="160" t="str">
        <f>IFERROR(VLOOKUP(B75,Keywords!$A$2:$B$21,2,FALSE),"")</f>
        <v>None</v>
      </c>
      <c r="C87" s="33" t="s">
        <v>481</v>
      </c>
    </row>
    <row r="88" spans="1:4" x14ac:dyDescent="0.2">
      <c r="A88" s="37" t="s">
        <v>642</v>
      </c>
      <c r="B88" s="160" t="str">
        <f>IFERROR(VLOOKUP(B76,Keywords!$A$2:$B$21,2,FALSE),"")</f>
        <v>None</v>
      </c>
      <c r="C88" s="33" t="s">
        <v>481</v>
      </c>
    </row>
    <row r="89" spans="1:4" x14ac:dyDescent="0.2">
      <c r="A89" s="37" t="s">
        <v>643</v>
      </c>
      <c r="B89" s="160" t="str">
        <f>IFERROR(VLOOKUP(B77,Keywords!$A$2:$B$21,2,FALSE),"")</f>
        <v>None</v>
      </c>
      <c r="C89" s="33" t="s">
        <v>481</v>
      </c>
    </row>
    <row r="90" spans="1:4" x14ac:dyDescent="0.2">
      <c r="A90" s="37" t="s">
        <v>644</v>
      </c>
      <c r="B90" s="160" t="str">
        <f>IFERROR(VLOOKUP(B78,Keywords!$A$2:$B$21,2,FALSE),"")</f>
        <v>None</v>
      </c>
      <c r="C90" s="33" t="s">
        <v>481</v>
      </c>
    </row>
    <row r="91" spans="1:4" x14ac:dyDescent="0.2">
      <c r="A91" s="37" t="s">
        <v>645</v>
      </c>
      <c r="B91" s="160" t="str">
        <f>IFERROR(VLOOKUP(B79,Keywords!$A$2:$B$21,2,FALSE),"")</f>
        <v>None</v>
      </c>
      <c r="C91" s="33" t="s">
        <v>481</v>
      </c>
    </row>
    <row r="92" spans="1:4" x14ac:dyDescent="0.2">
      <c r="B92" s="196"/>
    </row>
    <row r="93" spans="1:4" x14ac:dyDescent="0.2">
      <c r="A93" s="23" t="s">
        <v>628</v>
      </c>
      <c r="B93" s="10"/>
      <c r="C93" s="21" t="str">
        <f>LEN(SUBSTITUTE(B93," ",""))&amp; " caratteri / 600"</f>
        <v>0 caratteri / 600</v>
      </c>
      <c r="D93" s="21" t="s">
        <v>458</v>
      </c>
    </row>
    <row r="94" spans="1:4" x14ac:dyDescent="0.2">
      <c r="A94" s="25"/>
      <c r="B94" s="196"/>
    </row>
    <row r="95" spans="1:4" x14ac:dyDescent="0.2">
      <c r="A95" s="23" t="s">
        <v>629</v>
      </c>
      <c r="B95" s="10"/>
      <c r="C95" s="21" t="str">
        <f>LEN(SUBSTITUTE(B95," ",""))&amp; " caratteri / 600"</f>
        <v>0 caratteri / 600</v>
      </c>
      <c r="D95" s="21" t="s">
        <v>458</v>
      </c>
    </row>
    <row r="96" spans="1:4" x14ac:dyDescent="0.2">
      <c r="B96" s="196"/>
    </row>
    <row r="97" spans="1:4" s="119" customFormat="1" x14ac:dyDescent="0.2">
      <c r="A97" s="25" t="s">
        <v>660</v>
      </c>
      <c r="B97" s="145"/>
      <c r="C97" s="21" t="str">
        <f>LEN(SUBSTITUTE(B97," ",""))&amp; " caratteri / 1500"</f>
        <v>0 caratteri / 1500</v>
      </c>
      <c r="D97" s="33"/>
    </row>
    <row r="98" spans="1:4" s="119" customFormat="1" x14ac:dyDescent="0.2">
      <c r="A98" s="120"/>
      <c r="B98" s="172"/>
      <c r="C98" s="121"/>
      <c r="D98" s="122"/>
    </row>
    <row r="99" spans="1:4" s="119" customFormat="1" x14ac:dyDescent="0.2">
      <c r="A99" s="23" t="s">
        <v>630</v>
      </c>
      <c r="B99" s="145"/>
      <c r="C99" s="21" t="str">
        <f>LEN(SUBSTITUTE(B99," ",""))&amp; " caratteri / 1500"</f>
        <v>0 caratteri / 1500</v>
      </c>
      <c r="D99" s="33" t="s">
        <v>481</v>
      </c>
    </row>
    <row r="100" spans="1:4" x14ac:dyDescent="0.2">
      <c r="A100" s="25"/>
      <c r="B100" s="196"/>
    </row>
    <row r="101" spans="1:4" x14ac:dyDescent="0.2">
      <c r="A101" s="23" t="s">
        <v>457</v>
      </c>
      <c r="B101" s="10"/>
      <c r="C101" s="21" t="str">
        <f>LEN(SUBSTITUTE(B101," ",""))&amp; " caratteri / 1500"</f>
        <v>0 caratteri / 1500</v>
      </c>
      <c r="D101" s="33" t="s">
        <v>481</v>
      </c>
    </row>
    <row r="102" spans="1:4" x14ac:dyDescent="0.2">
      <c r="B102" s="196"/>
    </row>
    <row r="103" spans="1:4" x14ac:dyDescent="0.2">
      <c r="A103" s="23" t="s">
        <v>421</v>
      </c>
      <c r="B103" s="10"/>
      <c r="C103" s="21" t="str">
        <f>LEN(SUBSTITUTE(B103," ",""))&amp; " caratteri / 1500"</f>
        <v>0 caratteri / 1500</v>
      </c>
      <c r="D103" s="33" t="s">
        <v>481</v>
      </c>
    </row>
  </sheetData>
  <sheetProtection algorithmName="SHA-512" hashValue="A6db4/NlItycfnHy0nPE2HWv1RbMyhy2r7m0pj3U0+jZ4Sc3oeTd1re4DwehSvc4YtUt7FYx1F8IXXXyu99Pdw==" saltValue="WEEX3aIJroHYV+GJnlBbag==" spinCount="100000" sheet="1" scenarios="1" insertHyperlinks="0"/>
  <dataConsolidate/>
  <conditionalFormatting sqref="C95">
    <cfRule type="expression" dxfId="126" priority="446">
      <formula>LEN(SUBSTITUTE($B$95," ",""))&gt;600</formula>
    </cfRule>
  </conditionalFormatting>
  <conditionalFormatting sqref="C9">
    <cfRule type="expression" dxfId="125" priority="1171">
      <formula>LEN(SUBSTITUTE($B$9," ",""))&gt;150</formula>
    </cfRule>
  </conditionalFormatting>
  <conditionalFormatting sqref="C11">
    <cfRule type="expression" dxfId="124" priority="1172">
      <formula>LEN(SUBSTITUTE($B$11," ",""))&gt;150</formula>
    </cfRule>
  </conditionalFormatting>
  <conditionalFormatting sqref="C27">
    <cfRule type="expression" dxfId="123" priority="1173">
      <formula>LEN(SUBSTITUTE($B$27," ",""))&gt;150</formula>
    </cfRule>
  </conditionalFormatting>
  <conditionalFormatting sqref="C32">
    <cfRule type="expression" dxfId="122" priority="1174">
      <formula>LEN(SUBSTITUTE($B$32," ",""))&gt;150</formula>
    </cfRule>
  </conditionalFormatting>
  <conditionalFormatting sqref="C33">
    <cfRule type="expression" dxfId="121" priority="1175">
      <formula>LEN(SUBSTITUTE($B$33," ",""))&gt;150</formula>
    </cfRule>
  </conditionalFormatting>
  <conditionalFormatting sqref="C34">
    <cfRule type="expression" dxfId="120" priority="1176">
      <formula>LEN(SUBSTITUTE($B$34," ",""))&gt;150</formula>
    </cfRule>
  </conditionalFormatting>
  <conditionalFormatting sqref="C35">
    <cfRule type="expression" dxfId="119" priority="1177">
      <formula>LEN(SUBSTITUTE($B$35," ",""))&gt;150</formula>
    </cfRule>
  </conditionalFormatting>
  <conditionalFormatting sqref="C65">
    <cfRule type="expression" dxfId="118" priority="1178">
      <formula>LEN(SUBSTITUTE($B$65," ",""))&gt;600</formula>
    </cfRule>
  </conditionalFormatting>
  <conditionalFormatting sqref="C67">
    <cfRule type="expression" dxfId="117" priority="1179">
      <formula>LEN(SUBSTITUTE($B$67," ",""))&gt;600</formula>
    </cfRule>
  </conditionalFormatting>
  <conditionalFormatting sqref="C93">
    <cfRule type="expression" dxfId="116" priority="1180">
      <formula>LEN(SUBSTITUTE($B$93," ",""))&gt;600</formula>
    </cfRule>
  </conditionalFormatting>
  <conditionalFormatting sqref="C96">
    <cfRule type="expression" dxfId="115" priority="1181">
      <formula>LEN(SUBSTITUTE($B$96," ",""))&gt;600</formula>
    </cfRule>
  </conditionalFormatting>
  <conditionalFormatting sqref="C97">
    <cfRule type="expression" dxfId="114" priority="1182">
      <formula>LEN(SUBSTITUTE($B$97," ",""))&gt;1500</formula>
    </cfRule>
  </conditionalFormatting>
  <conditionalFormatting sqref="C99">
    <cfRule type="expression" dxfId="113" priority="1183">
      <formula>LEN(SUBSTITUTE($B$99," ",""))&gt;1500</formula>
    </cfRule>
  </conditionalFormatting>
  <conditionalFormatting sqref="C101">
    <cfRule type="expression" dxfId="112" priority="1184">
      <formula>LEN(SUBSTITUTE($B$101," ",""))&gt;1500</formula>
    </cfRule>
  </conditionalFormatting>
  <conditionalFormatting sqref="C103">
    <cfRule type="expression" dxfId="111" priority="1185">
      <formula>LEN(SUBSTITUTE($B$103," ",""))&gt;1500</formula>
    </cfRule>
  </conditionalFormatting>
  <dataValidations count="17">
    <dataValidation operator="lessThanOrEqual" allowBlank="1" showInputMessage="1" showErrorMessage="1" promptTitle="Max 1500 caratteri" prompt="Testo libero, es. elementi che hanno facilitato oppure ostacolato l'implementazione del risultati di progetto; suggerimenti per azioni/ricerche future, per messaggi ai consumatori, ecc." sqref="B103"/>
    <dataValidation operator="lessThanOrEqual" allowBlank="1" showInputMessage="1" showErrorMessage="1" promptTitle="Max 1500 caratteri" prompt="Informazioni aggiuntive sul progetto come richiesto da specifiche linee guida nazionali o regionali (es. ai fini del monitoraggio)" sqref="B101"/>
    <dataValidation operator="lessThanOrEqual" allowBlank="1" showInputMessage="1" showErrorMessage="1" promptTitle="Max 1.500 caratteri" prompt="Legislazione, mercati, fabbisogni di innovazione e altri fattori che sono stati all'origine del progetto, ecc." sqref="B97"/>
    <dataValidation operator="lessThanOrEqual" allowBlank="1" showInputMessage="1" showErrorMessage="1" promptTitle="Min 300 Max 600 caratteri" prompt="Indicare a quali problemi/opportunità si indirizza il progetto e come vengono risolti_x000a_" sqref="B67"/>
    <dataValidation allowBlank="1" showInputMessage="1" showErrorMessage="1" prompt="Specificare il tipo di fondo se si seleziona &quot;Altro fondo europeo&quot; o &quot;Altro fondo nazionale&quot;" sqref="B61:B62 B64"/>
    <dataValidation operator="lessThanOrEqual" allowBlank="1" showInputMessage="1" showErrorMessage="1" promptTitle="Min 300 Max 600 caratteri" prompt="Indicare verso quali problemi/opportunità si indirizza il progetto e come vengono risolti_x000a_" sqref="B65"/>
    <dataValidation allowBlank="1" showInputMessage="1" showErrorMessage="1" prompt="Specificare la forma giuridica se si seleziona &quot;Altra forma giuridica&quot;" sqref="B40:B41"/>
    <dataValidation operator="lessThanOrEqual" allowBlank="1" showInputMessage="1" showErrorMessage="1" promptTitle="Max 600 caratteri" prompt="Breve sintesi delle attività del progetto_x000a_" sqref="B93 B95"/>
    <dataValidation allowBlank="1" showInputMessage="1" showErrorMessage="1" prompt="Max 150 caratteri" sqref="B32:B35 B27"/>
    <dataValidation operator="lessThanOrEqual" allowBlank="1" showInputMessage="1" showErrorMessage="1" promptTitle="Max 1500 caratteri" prompt="Legislazione, mercati, fabbisogni di innovazione e altri fattori che sono stati all'origine del progetto, ecc." sqref="B99"/>
    <dataValidation type="date" operator="greaterThan" allowBlank="1" showInputMessage="1" showErrorMessage="1" sqref="B18">
      <formula1>#REF!</formula1>
    </dataValidation>
    <dataValidation operator="lessThanOrEqual" allowBlank="1" showInputMessage="1" showErrorMessage="1" prompt="Max 150 caratteri" sqref="B11 B9"/>
    <dataValidation type="date" operator="greaterThan" allowBlank="1" showInputMessage="1" showErrorMessage="1" error="La data di fine deve essere maggiore della data di inizio" sqref="B21">
      <formula1>B20</formula1>
    </dataValidation>
    <dataValidation allowBlank="1" showInputMessage="1" showErrorMessage="1" prompt="Data di inserimento delle informazioni relative al progetto all'interno di questo template" sqref="B5"/>
    <dataValidation allowBlank="1" showInputMessage="1" showErrorMessage="1" prompt="Persona o organizzazione responsabile dell'inserimento dei dati" sqref="B3"/>
    <dataValidation allowBlank="1" showInputMessage="1" showErrorMessage="1" promptTitle="A cura dell'Autorità di Gestione" prompt="Codice unico assegnato al progetto del GO dal sistema SFC (System for Fund Management in the European Union)" sqref="B7"/>
    <dataValidation allowBlank="1" showInputMessage="1" showErrorMessage="1" prompt="Indirizzo della sede legale" sqref="B28:B31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'Forma giuridica'!$A$2:$A$7</xm:f>
          </x14:formula1>
          <xm:sqref>B39</xm:sqref>
        </x14:dataValidation>
        <x14:dataValidation type="list" allowBlank="1" showInputMessage="1" showErrorMessage="1">
          <x14:formula1>
            <xm:f>Regioni!$A$2:$A$25</xm:f>
          </x14:formula1>
          <xm:sqref>B46</xm:sqref>
        </x14:dataValidation>
        <x14:dataValidation type="list" allowBlank="1" showInputMessage="1" showErrorMessage="1">
          <x14:formula1>
            <xm:f>Regioni!$B$2:$B$109</xm:f>
          </x14:formula1>
          <xm:sqref>B47:B49</xm:sqref>
        </x14:dataValidation>
        <x14:dataValidation type="list" allowBlank="1" showInputMessage="1" showErrorMessage="1">
          <x14:formula1>
            <xm:f>'Fonte finanziamento'!$B$2:$B$6</xm:f>
          </x14:formula1>
          <xm:sqref>B60</xm:sqref>
        </x14:dataValidation>
        <x14:dataValidation type="list" allowBlank="1" showInputMessage="1" showErrorMessage="1">
          <x14:formula1>
            <xm:f>FA!$B$2:$B$20</xm:f>
          </x14:formula1>
          <xm:sqref>B15</xm:sqref>
        </x14:dataValidation>
        <x14:dataValidation type="list" allowBlank="1" showInputMessage="1" showErrorMessage="1" prompt="Indicare se il progetto è in corso (&quot;ongoing&quot;) o completato (&quot;completed&quot;)">
          <x14:formula1>
            <xm:f>Status!$A$2:$A$4</xm:f>
          </x14:formula1>
          <xm:sqref>B17</xm:sqref>
        </x14:dataValidation>
        <x14:dataValidation type="list" allowBlank="1" showInputMessage="1" showErrorMessage="1" prompt="Indicare se Programma di Sviluppo Rurale (&quot;Rural development programme&quot;), Programma Horizon2020 (&quot;H2020&quot;), altri fondi europei (&quot;other EU&quot;), fondi nazionali/regionali (&quot;national/regional&quot;) o fondi privati (&quot;private funds&quot;)">
          <x14:formula1>
            <xm:f>'Fonte finanziamento'!$A$2:$A$7</xm:f>
          </x14:formula1>
          <xm:sqref>B59</xm:sqref>
        </x14:dataValidation>
        <x14:dataValidation type="list" allowBlank="1" showInputMessage="1" showErrorMessage="1" prompt="Scegliere una parola chiave che sintetizzi il progetto">
          <x14:formula1>
            <xm:f>Keywords!$A$2:$A$21</xm:f>
          </x14:formula1>
          <xm:sqref>B70:B79</xm:sqref>
        </x14:dataValidation>
        <x14:dataValidation type="list" allowBlank="1" showInputMessage="1" showErrorMessage="1" prompt="Indicare se Programma di Sviluppo Rurale (&quot;Rural development programme&quot;), Programma Horizon2020 (&quot;H2020&quot;), altri fondi europei (&quot;other EU&quot;), fondi nazionali/regionali (&quot;national/regional&quot;) o fondi privati (&quot;private funds&quot;)_x000a_">
          <x14:formula1>
            <xm:f>'Fonte finanziamento'!$A$2:$A$7</xm:f>
          </x14:formula1>
          <xm:sqref>B59</xm:sqref>
        </x14:dataValidation>
        <x14:dataValidation type="list" allowBlank="1" showErrorMessage="1">
          <x14:formula1>
            <xm:f>'Fonte finanziamento'!$C$2:$C$4</xm:f>
          </x14:formula1>
          <xm:sqref>B63</xm:sqref>
        </x14:dataValidation>
        <x14:dataValidation type="list" allowBlank="1" showInputMessage="1" showErrorMessage="1" prompt="_x000a_">
          <x14:formula1>
            <xm:f>'Fonte finanziamento'!$A$2:$A$7</xm:f>
          </x14:formula1>
          <xm:sqref>B63</xm:sqref>
        </x14:dataValidation>
        <x14:dataValidation type="list" allowBlank="1" showInputMessage="1" showErrorMessage="1">
          <x14:formula1>
            <xm:f>Regioni!$D$2:$D$4</xm:f>
          </x14:formula1>
          <xm:sqref>B42</xm:sqref>
        </x14:dataValidation>
        <x14:dataValidation type="list" allowBlank="1" showInputMessage="1" showErrorMessage="1">
          <x14:formula1>
            <xm:f>Regioni!$C$2:$C$23</xm:f>
          </x14:formula1>
          <xm:sqref>B50:B54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9"/>
  <dimension ref="A1:H54"/>
  <sheetViews>
    <sheetView topLeftCell="A2" zoomScaleNormal="100" workbookViewId="0">
      <selection activeCell="G3" sqref="G3"/>
    </sheetView>
  </sheetViews>
  <sheetFormatPr defaultColWidth="11.25" defaultRowHeight="15.75" x14ac:dyDescent="0.25"/>
  <cols>
    <col min="1" max="1" width="14.875" bestFit="1" customWidth="1"/>
    <col min="3" max="3" width="51.5" bestFit="1" customWidth="1"/>
    <col min="5" max="5" width="13" bestFit="1" customWidth="1"/>
    <col min="7" max="7" width="21.75" customWidth="1"/>
    <col min="8" max="8" width="20.75" customWidth="1"/>
  </cols>
  <sheetData>
    <row r="1" spans="1:8" x14ac:dyDescent="0.25">
      <c r="A1" s="106" t="s">
        <v>89</v>
      </c>
      <c r="B1" s="38"/>
      <c r="C1" s="106" t="s">
        <v>459</v>
      </c>
      <c r="D1" s="38"/>
      <c r="E1" s="106" t="s">
        <v>139</v>
      </c>
      <c r="F1" s="38"/>
      <c r="G1" s="106" t="s">
        <v>430</v>
      </c>
      <c r="H1" s="106" t="s">
        <v>429</v>
      </c>
    </row>
    <row r="2" spans="1:8" x14ac:dyDescent="0.25">
      <c r="A2" s="38" t="s">
        <v>460</v>
      </c>
      <c r="B2" s="38"/>
      <c r="C2" s="38" t="s">
        <v>460</v>
      </c>
      <c r="D2" s="38"/>
      <c r="E2" s="38" t="s">
        <v>140</v>
      </c>
      <c r="F2" s="38"/>
      <c r="G2" s="107" t="s">
        <v>460</v>
      </c>
      <c r="H2" s="38" t="str">
        <f>G2</f>
        <v>-- Seleziona --</v>
      </c>
    </row>
    <row r="3" spans="1:8" x14ac:dyDescent="0.25">
      <c r="A3" s="38" t="s">
        <v>651</v>
      </c>
      <c r="B3" s="38"/>
      <c r="C3" s="38" t="s">
        <v>76</v>
      </c>
      <c r="D3" s="38"/>
      <c r="E3" s="38" t="s">
        <v>4</v>
      </c>
      <c r="F3" s="38"/>
      <c r="G3" s="38" t="s">
        <v>319</v>
      </c>
      <c r="H3" s="38" t="str">
        <f>IF(G3&lt;&gt;0,G3,"")</f>
        <v>Tutti</v>
      </c>
    </row>
    <row r="4" spans="1:8" x14ac:dyDescent="0.25">
      <c r="A4" s="38" t="s">
        <v>652</v>
      </c>
      <c r="B4" s="38"/>
      <c r="C4" s="38" t="s">
        <v>77</v>
      </c>
      <c r="D4" s="38"/>
      <c r="E4" s="38" t="s">
        <v>5</v>
      </c>
      <c r="F4" s="38"/>
      <c r="G4" s="108" t="str">
        <f t="array" ref="G4:G54">TRANSPOSE(Partenariato!B4:AZ4)</f>
        <v/>
      </c>
      <c r="H4" s="38" t="str">
        <f t="shared" ref="H4:H54" si="0">IF(AND(G4&lt;&gt;0,G4&lt;&gt;""),G4,E2)</f>
        <v>Capofila</v>
      </c>
    </row>
    <row r="5" spans="1:8" x14ac:dyDescent="0.25">
      <c r="A5" s="38" t="s">
        <v>653</v>
      </c>
      <c r="B5" s="38"/>
      <c r="C5" s="38" t="s">
        <v>78</v>
      </c>
      <c r="D5" s="38"/>
      <c r="E5" s="38" t="s">
        <v>6</v>
      </c>
      <c r="F5" s="38"/>
      <c r="G5" s="108">
        <v>0</v>
      </c>
      <c r="H5" s="38" t="str">
        <f t="shared" si="0"/>
        <v>P1</v>
      </c>
    </row>
    <row r="6" spans="1:8" x14ac:dyDescent="0.25">
      <c r="A6" s="38" t="s">
        <v>654</v>
      </c>
      <c r="B6" s="38"/>
      <c r="C6" s="38" t="s">
        <v>79</v>
      </c>
      <c r="D6" s="38"/>
      <c r="E6" s="38" t="s">
        <v>7</v>
      </c>
      <c r="F6" s="38"/>
      <c r="G6" s="108">
        <v>0</v>
      </c>
      <c r="H6" s="38" t="str">
        <f t="shared" si="0"/>
        <v>P2</v>
      </c>
    </row>
    <row r="7" spans="1:8" x14ac:dyDescent="0.25">
      <c r="A7" s="38" t="s">
        <v>655</v>
      </c>
      <c r="B7" s="38"/>
      <c r="C7" s="38" t="s">
        <v>735</v>
      </c>
      <c r="D7" s="38"/>
      <c r="E7" s="38" t="s">
        <v>8</v>
      </c>
      <c r="F7" s="38"/>
      <c r="G7" s="108">
        <v>0</v>
      </c>
      <c r="H7" s="38" t="str">
        <f t="shared" si="0"/>
        <v>P3</v>
      </c>
    </row>
    <row r="8" spans="1:8" x14ac:dyDescent="0.25">
      <c r="A8" s="38" t="s">
        <v>656</v>
      </c>
      <c r="B8" s="38"/>
      <c r="C8" s="38" t="s">
        <v>80</v>
      </c>
      <c r="D8" s="38"/>
      <c r="E8" s="38" t="s">
        <v>9</v>
      </c>
      <c r="F8" s="38"/>
      <c r="G8" s="108">
        <v>0</v>
      </c>
      <c r="H8" s="38" t="str">
        <f t="shared" si="0"/>
        <v>P4</v>
      </c>
    </row>
    <row r="9" spans="1:8" x14ac:dyDescent="0.25">
      <c r="A9" s="38"/>
      <c r="B9" s="38"/>
      <c r="C9" s="38" t="s">
        <v>81</v>
      </c>
      <c r="D9" s="38"/>
      <c r="E9" s="38" t="s">
        <v>315</v>
      </c>
      <c r="F9" s="38"/>
      <c r="G9" s="108">
        <v>0</v>
      </c>
      <c r="H9" s="38" t="str">
        <f t="shared" si="0"/>
        <v>P5</v>
      </c>
    </row>
    <row r="10" spans="1:8" x14ac:dyDescent="0.25">
      <c r="A10" s="38"/>
      <c r="B10" s="38"/>
      <c r="C10" s="38" t="s">
        <v>82</v>
      </c>
      <c r="D10" s="38"/>
      <c r="E10" s="38" t="s">
        <v>316</v>
      </c>
      <c r="F10" s="38"/>
      <c r="G10" s="108">
        <v>0</v>
      </c>
      <c r="H10" s="38" t="str">
        <f t="shared" si="0"/>
        <v>P6</v>
      </c>
    </row>
    <row r="11" spans="1:8" x14ac:dyDescent="0.25">
      <c r="A11" s="38"/>
      <c r="B11" s="38"/>
      <c r="C11" s="38" t="s">
        <v>83</v>
      </c>
      <c r="D11" s="38"/>
      <c r="E11" s="38" t="s">
        <v>317</v>
      </c>
      <c r="F11" s="38"/>
      <c r="G11" s="108">
        <v>0</v>
      </c>
      <c r="H11" s="38" t="str">
        <f t="shared" si="0"/>
        <v>P7</v>
      </c>
    </row>
    <row r="12" spans="1:8" x14ac:dyDescent="0.25">
      <c r="A12" s="38"/>
      <c r="B12" s="38"/>
      <c r="C12" s="38" t="s">
        <v>84</v>
      </c>
      <c r="D12" s="38"/>
      <c r="E12" s="38" t="s">
        <v>318</v>
      </c>
      <c r="F12" s="38"/>
      <c r="G12" s="108">
        <v>0</v>
      </c>
      <c r="H12" s="38" t="str">
        <f t="shared" si="0"/>
        <v>P8</v>
      </c>
    </row>
    <row r="13" spans="1:8" x14ac:dyDescent="0.25">
      <c r="A13" s="38"/>
      <c r="B13" s="38"/>
      <c r="C13" s="38" t="s">
        <v>85</v>
      </c>
      <c r="D13" s="38"/>
      <c r="E13" s="38" t="s">
        <v>471</v>
      </c>
      <c r="F13" s="38"/>
      <c r="G13" s="108">
        <v>0</v>
      </c>
      <c r="H13" s="38" t="str">
        <f t="shared" si="0"/>
        <v>P9</v>
      </c>
    </row>
    <row r="14" spans="1:8" x14ac:dyDescent="0.25">
      <c r="A14" s="38"/>
      <c r="B14" s="38"/>
      <c r="C14" s="38" t="s">
        <v>86</v>
      </c>
      <c r="D14" s="38"/>
      <c r="E14" s="38" t="s">
        <v>472</v>
      </c>
      <c r="F14" s="38"/>
      <c r="G14" s="108">
        <v>0</v>
      </c>
      <c r="H14" s="38" t="str">
        <f t="shared" si="0"/>
        <v>P10</v>
      </c>
    </row>
    <row r="15" spans="1:8" x14ac:dyDescent="0.25">
      <c r="A15" s="38"/>
      <c r="B15" s="38"/>
      <c r="C15" s="38" t="s">
        <v>734</v>
      </c>
      <c r="D15" s="38"/>
      <c r="E15" s="38" t="s">
        <v>473</v>
      </c>
      <c r="F15" s="38"/>
      <c r="G15" s="108">
        <v>0</v>
      </c>
      <c r="H15" s="38" t="str">
        <f t="shared" si="0"/>
        <v>P11</v>
      </c>
    </row>
    <row r="16" spans="1:8" x14ac:dyDescent="0.25">
      <c r="A16" s="38"/>
      <c r="B16" s="38"/>
      <c r="C16" s="38" t="s">
        <v>87</v>
      </c>
      <c r="D16" s="38"/>
      <c r="E16" s="38" t="s">
        <v>474</v>
      </c>
      <c r="F16" s="38"/>
      <c r="G16" s="108">
        <v>0</v>
      </c>
      <c r="H16" s="38" t="str">
        <f t="shared" si="0"/>
        <v>P12</v>
      </c>
    </row>
    <row r="17" spans="1:8" x14ac:dyDescent="0.25">
      <c r="A17" s="38"/>
      <c r="B17" s="38"/>
      <c r="C17" s="38" t="s">
        <v>733</v>
      </c>
      <c r="D17" s="38"/>
      <c r="E17" s="38" t="s">
        <v>475</v>
      </c>
      <c r="F17" s="38"/>
      <c r="G17" s="108">
        <v>0</v>
      </c>
      <c r="H17" s="38" t="str">
        <f t="shared" si="0"/>
        <v>P13</v>
      </c>
    </row>
    <row r="18" spans="1:8" x14ac:dyDescent="0.25">
      <c r="A18" s="38"/>
      <c r="B18" s="38"/>
      <c r="C18" s="38" t="s">
        <v>88</v>
      </c>
      <c r="D18" s="38"/>
      <c r="E18" s="38" t="s">
        <v>476</v>
      </c>
      <c r="F18" s="38"/>
      <c r="G18" s="108">
        <v>0</v>
      </c>
      <c r="H18" s="38" t="str">
        <f t="shared" si="0"/>
        <v>P14</v>
      </c>
    </row>
    <row r="19" spans="1:8" x14ac:dyDescent="0.25">
      <c r="A19" s="38"/>
      <c r="B19" s="38"/>
      <c r="C19" s="38" t="s">
        <v>732</v>
      </c>
      <c r="D19" s="38"/>
      <c r="E19" s="38" t="s">
        <v>477</v>
      </c>
      <c r="F19" s="38"/>
      <c r="G19" s="108">
        <v>0</v>
      </c>
      <c r="H19" s="38" t="str">
        <f t="shared" si="0"/>
        <v>P15</v>
      </c>
    </row>
    <row r="20" spans="1:8" x14ac:dyDescent="0.25">
      <c r="A20" s="38"/>
      <c r="B20" s="38"/>
      <c r="C20" s="38" t="s">
        <v>731</v>
      </c>
      <c r="D20" s="38"/>
      <c r="E20" s="38" t="s">
        <v>478</v>
      </c>
      <c r="F20" s="38"/>
      <c r="G20" s="108">
        <v>0</v>
      </c>
      <c r="H20" s="38" t="str">
        <f t="shared" si="0"/>
        <v>P16</v>
      </c>
    </row>
    <row r="21" spans="1:8" x14ac:dyDescent="0.25">
      <c r="A21" s="38"/>
      <c r="B21" s="38"/>
      <c r="C21" s="38"/>
      <c r="D21" s="38"/>
      <c r="E21" s="38" t="s">
        <v>479</v>
      </c>
      <c r="F21" s="38"/>
      <c r="G21" s="108">
        <v>0</v>
      </c>
      <c r="H21" s="38" t="str">
        <f t="shared" si="0"/>
        <v>P17</v>
      </c>
    </row>
    <row r="22" spans="1:8" x14ac:dyDescent="0.25">
      <c r="A22" s="38"/>
      <c r="B22" s="38"/>
      <c r="C22" s="38"/>
      <c r="D22" s="38"/>
      <c r="E22" s="38" t="s">
        <v>480</v>
      </c>
      <c r="F22" s="38"/>
      <c r="G22" s="108">
        <v>0</v>
      </c>
      <c r="H22" s="38" t="str">
        <f t="shared" si="0"/>
        <v>P18</v>
      </c>
    </row>
    <row r="23" spans="1:8" x14ac:dyDescent="0.25">
      <c r="A23" s="38"/>
      <c r="B23" s="38"/>
      <c r="C23" s="38"/>
      <c r="D23" s="38"/>
      <c r="E23" s="38" t="s">
        <v>925</v>
      </c>
      <c r="F23" s="38"/>
      <c r="G23" s="108">
        <v>0</v>
      </c>
      <c r="H23" s="38" t="str">
        <f t="shared" si="0"/>
        <v>P19</v>
      </c>
    </row>
    <row r="24" spans="1:8" x14ac:dyDescent="0.25">
      <c r="A24" s="38"/>
      <c r="B24" s="38"/>
      <c r="C24" s="38"/>
      <c r="D24" s="38"/>
      <c r="E24" s="38" t="s">
        <v>926</v>
      </c>
      <c r="F24" s="38"/>
      <c r="G24" s="108">
        <v>0</v>
      </c>
      <c r="H24" s="38" t="str">
        <f t="shared" si="0"/>
        <v>P20</v>
      </c>
    </row>
    <row r="25" spans="1:8" x14ac:dyDescent="0.25">
      <c r="A25" s="38"/>
      <c r="B25" s="38"/>
      <c r="C25" s="38"/>
      <c r="D25" s="38"/>
      <c r="E25" s="38" t="s">
        <v>927</v>
      </c>
      <c r="F25" s="38"/>
      <c r="G25" s="108">
        <v>0</v>
      </c>
      <c r="H25" s="38" t="str">
        <f t="shared" si="0"/>
        <v>P21</v>
      </c>
    </row>
    <row r="26" spans="1:8" x14ac:dyDescent="0.25">
      <c r="A26" s="38"/>
      <c r="B26" s="38"/>
      <c r="C26" s="38"/>
      <c r="D26" s="38"/>
      <c r="E26" s="38" t="s">
        <v>928</v>
      </c>
      <c r="F26" s="38"/>
      <c r="G26" s="108">
        <v>0</v>
      </c>
      <c r="H26" s="38" t="str">
        <f t="shared" si="0"/>
        <v>P22</v>
      </c>
    </row>
    <row r="27" spans="1:8" x14ac:dyDescent="0.25">
      <c r="A27" s="38"/>
      <c r="B27" s="38"/>
      <c r="C27" s="38"/>
      <c r="D27" s="38"/>
      <c r="E27" s="38" t="s">
        <v>929</v>
      </c>
      <c r="F27" s="38"/>
      <c r="G27" s="108">
        <v>0</v>
      </c>
      <c r="H27" s="38" t="str">
        <f t="shared" si="0"/>
        <v>P23</v>
      </c>
    </row>
    <row r="28" spans="1:8" x14ac:dyDescent="0.25">
      <c r="A28" s="38"/>
      <c r="B28" s="38"/>
      <c r="C28" s="38"/>
      <c r="D28" s="38"/>
      <c r="E28" s="38" t="s">
        <v>930</v>
      </c>
      <c r="F28" s="38"/>
      <c r="G28" s="108">
        <v>0</v>
      </c>
      <c r="H28" s="38" t="str">
        <f t="shared" si="0"/>
        <v>P24</v>
      </c>
    </row>
    <row r="29" spans="1:8" x14ac:dyDescent="0.25">
      <c r="A29" s="38"/>
      <c r="B29" s="38"/>
      <c r="C29" s="38"/>
      <c r="D29" s="38"/>
      <c r="E29" s="38" t="s">
        <v>931</v>
      </c>
      <c r="F29" s="38"/>
      <c r="G29" s="108">
        <v>0</v>
      </c>
      <c r="H29" s="38" t="str">
        <f t="shared" si="0"/>
        <v>P25</v>
      </c>
    </row>
    <row r="30" spans="1:8" x14ac:dyDescent="0.25">
      <c r="A30" s="38"/>
      <c r="B30" s="38"/>
      <c r="C30" s="38"/>
      <c r="D30" s="38"/>
      <c r="E30" s="38" t="s">
        <v>932</v>
      </c>
      <c r="F30" s="38"/>
      <c r="G30" s="108">
        <v>0</v>
      </c>
      <c r="H30" s="38" t="str">
        <f t="shared" si="0"/>
        <v>P26</v>
      </c>
    </row>
    <row r="31" spans="1:8" x14ac:dyDescent="0.25">
      <c r="A31" s="38"/>
      <c r="B31" s="38"/>
      <c r="C31" s="38"/>
      <c r="D31" s="38"/>
      <c r="E31" s="38" t="s">
        <v>933</v>
      </c>
      <c r="F31" s="38"/>
      <c r="G31" s="108">
        <v>0</v>
      </c>
      <c r="H31" s="38" t="str">
        <f t="shared" si="0"/>
        <v>P27</v>
      </c>
    </row>
    <row r="32" spans="1:8" x14ac:dyDescent="0.25">
      <c r="A32" s="38"/>
      <c r="B32" s="38"/>
      <c r="C32" s="38"/>
      <c r="D32" s="38"/>
      <c r="E32" s="38" t="s">
        <v>934</v>
      </c>
      <c r="F32" s="38"/>
      <c r="G32" s="108">
        <v>0</v>
      </c>
      <c r="H32" s="38" t="str">
        <f t="shared" si="0"/>
        <v>P28</v>
      </c>
    </row>
    <row r="33" spans="1:8" x14ac:dyDescent="0.25">
      <c r="A33" s="38"/>
      <c r="B33" s="38"/>
      <c r="C33" s="38"/>
      <c r="D33" s="38"/>
      <c r="E33" s="38" t="s">
        <v>935</v>
      </c>
      <c r="F33" s="38"/>
      <c r="G33" s="108">
        <v>0</v>
      </c>
      <c r="H33" s="38" t="str">
        <f t="shared" si="0"/>
        <v>P29</v>
      </c>
    </row>
    <row r="34" spans="1:8" x14ac:dyDescent="0.25">
      <c r="A34" s="38"/>
      <c r="B34" s="38"/>
      <c r="C34" s="38"/>
      <c r="D34" s="38"/>
      <c r="E34" s="38" t="s">
        <v>936</v>
      </c>
      <c r="F34" s="38"/>
      <c r="G34" s="108">
        <v>0</v>
      </c>
      <c r="H34" s="38" t="str">
        <f t="shared" si="0"/>
        <v>P30</v>
      </c>
    </row>
    <row r="35" spans="1:8" x14ac:dyDescent="0.25">
      <c r="A35" s="38"/>
      <c r="B35" s="38"/>
      <c r="C35" s="38"/>
      <c r="D35" s="38"/>
      <c r="E35" s="38" t="s">
        <v>937</v>
      </c>
      <c r="F35" s="38"/>
      <c r="G35" s="108">
        <v>0</v>
      </c>
      <c r="H35" s="38" t="str">
        <f t="shared" si="0"/>
        <v>P31</v>
      </c>
    </row>
    <row r="36" spans="1:8" x14ac:dyDescent="0.25">
      <c r="A36" s="38"/>
      <c r="B36" s="38"/>
      <c r="C36" s="38"/>
      <c r="D36" s="38"/>
      <c r="E36" s="38" t="s">
        <v>938</v>
      </c>
      <c r="F36" s="38"/>
      <c r="G36" s="108">
        <v>0</v>
      </c>
      <c r="H36" s="38" t="str">
        <f t="shared" si="0"/>
        <v>P32</v>
      </c>
    </row>
    <row r="37" spans="1:8" x14ac:dyDescent="0.25">
      <c r="A37" s="38"/>
      <c r="B37" s="38"/>
      <c r="C37" s="38"/>
      <c r="D37" s="38"/>
      <c r="E37" s="38" t="s">
        <v>939</v>
      </c>
      <c r="F37" s="38"/>
      <c r="G37" s="108">
        <v>0</v>
      </c>
      <c r="H37" s="38" t="str">
        <f t="shared" si="0"/>
        <v>P33</v>
      </c>
    </row>
    <row r="38" spans="1:8" x14ac:dyDescent="0.25">
      <c r="A38" s="38"/>
      <c r="B38" s="38"/>
      <c r="C38" s="38"/>
      <c r="D38" s="38"/>
      <c r="E38" s="38" t="s">
        <v>940</v>
      </c>
      <c r="F38" s="38"/>
      <c r="G38" s="108">
        <v>0</v>
      </c>
      <c r="H38" s="38" t="str">
        <f t="shared" si="0"/>
        <v>P34</v>
      </c>
    </row>
    <row r="39" spans="1:8" x14ac:dyDescent="0.25">
      <c r="A39" s="38"/>
      <c r="B39" s="38"/>
      <c r="C39" s="38"/>
      <c r="D39" s="38"/>
      <c r="E39" s="38" t="s">
        <v>941</v>
      </c>
      <c r="F39" s="38"/>
      <c r="G39" s="108">
        <v>0</v>
      </c>
      <c r="H39" s="38" t="str">
        <f t="shared" si="0"/>
        <v>P35</v>
      </c>
    </row>
    <row r="40" spans="1:8" x14ac:dyDescent="0.25">
      <c r="A40" s="38"/>
      <c r="B40" s="38"/>
      <c r="C40" s="38"/>
      <c r="D40" s="38"/>
      <c r="E40" s="38" t="s">
        <v>942</v>
      </c>
      <c r="F40" s="38"/>
      <c r="G40" s="108">
        <v>0</v>
      </c>
      <c r="H40" s="38" t="str">
        <f t="shared" si="0"/>
        <v>P36</v>
      </c>
    </row>
    <row r="41" spans="1:8" x14ac:dyDescent="0.25">
      <c r="A41" s="38"/>
      <c r="B41" s="38"/>
      <c r="C41" s="38"/>
      <c r="D41" s="38"/>
      <c r="E41" s="38" t="s">
        <v>943</v>
      </c>
      <c r="F41" s="38"/>
      <c r="G41" s="108">
        <v>0</v>
      </c>
      <c r="H41" s="38" t="str">
        <f t="shared" si="0"/>
        <v>P37</v>
      </c>
    </row>
    <row r="42" spans="1:8" x14ac:dyDescent="0.25">
      <c r="A42" s="38"/>
      <c r="B42" s="38"/>
      <c r="C42" s="38"/>
      <c r="D42" s="38"/>
      <c r="E42" s="38" t="s">
        <v>944</v>
      </c>
      <c r="F42" s="38"/>
      <c r="G42" s="108">
        <v>0</v>
      </c>
      <c r="H42" s="38" t="str">
        <f t="shared" si="0"/>
        <v>P38</v>
      </c>
    </row>
    <row r="43" spans="1:8" x14ac:dyDescent="0.25">
      <c r="A43" s="38"/>
      <c r="B43" s="38"/>
      <c r="C43" s="38"/>
      <c r="D43" s="38"/>
      <c r="E43" s="38" t="s">
        <v>945</v>
      </c>
      <c r="F43" s="38"/>
      <c r="G43" s="108">
        <v>0</v>
      </c>
      <c r="H43" s="38" t="str">
        <f t="shared" si="0"/>
        <v>P39</v>
      </c>
    </row>
    <row r="44" spans="1:8" x14ac:dyDescent="0.25">
      <c r="A44" s="38"/>
      <c r="B44" s="38"/>
      <c r="C44" s="38"/>
      <c r="D44" s="38"/>
      <c r="E44" s="38" t="s">
        <v>946</v>
      </c>
      <c r="F44" s="38"/>
      <c r="G44" s="108">
        <v>0</v>
      </c>
      <c r="H44" s="38" t="str">
        <f t="shared" si="0"/>
        <v>P40</v>
      </c>
    </row>
    <row r="45" spans="1:8" x14ac:dyDescent="0.25">
      <c r="A45" s="38"/>
      <c r="B45" s="38"/>
      <c r="C45" s="38"/>
      <c r="D45" s="38"/>
      <c r="E45" s="38" t="s">
        <v>947</v>
      </c>
      <c r="F45" s="38"/>
      <c r="G45" s="108">
        <v>0</v>
      </c>
      <c r="H45" s="38" t="str">
        <f t="shared" si="0"/>
        <v>P41</v>
      </c>
    </row>
    <row r="46" spans="1:8" x14ac:dyDescent="0.25">
      <c r="A46" s="38"/>
      <c r="B46" s="38"/>
      <c r="C46" s="38"/>
      <c r="D46" s="38"/>
      <c r="E46" s="38" t="s">
        <v>948</v>
      </c>
      <c r="F46" s="38"/>
      <c r="G46" s="108">
        <v>0</v>
      </c>
      <c r="H46" s="38" t="str">
        <f t="shared" si="0"/>
        <v>P42</v>
      </c>
    </row>
    <row r="47" spans="1:8" x14ac:dyDescent="0.25">
      <c r="A47" s="38"/>
      <c r="B47" s="38"/>
      <c r="C47" s="38"/>
      <c r="D47" s="38"/>
      <c r="E47" s="38" t="s">
        <v>949</v>
      </c>
      <c r="F47" s="38"/>
      <c r="G47" s="108">
        <v>0</v>
      </c>
      <c r="H47" s="38" t="str">
        <f t="shared" si="0"/>
        <v>P43</v>
      </c>
    </row>
    <row r="48" spans="1:8" x14ac:dyDescent="0.25">
      <c r="A48" s="38"/>
      <c r="B48" s="38"/>
      <c r="C48" s="38"/>
      <c r="D48" s="38"/>
      <c r="E48" s="38" t="s">
        <v>950</v>
      </c>
      <c r="F48" s="38"/>
      <c r="G48" s="108">
        <v>0</v>
      </c>
      <c r="H48" s="38" t="str">
        <f t="shared" si="0"/>
        <v>P44</v>
      </c>
    </row>
    <row r="49" spans="1:8" x14ac:dyDescent="0.25">
      <c r="A49" s="38"/>
      <c r="B49" s="38"/>
      <c r="C49" s="38"/>
      <c r="D49" s="38"/>
      <c r="E49" s="38" t="s">
        <v>951</v>
      </c>
      <c r="F49" s="38"/>
      <c r="G49" s="108">
        <v>0</v>
      </c>
      <c r="H49" s="38" t="str">
        <f t="shared" si="0"/>
        <v>P45</v>
      </c>
    </row>
    <row r="50" spans="1:8" x14ac:dyDescent="0.25">
      <c r="A50" s="38"/>
      <c r="B50" s="38"/>
      <c r="C50" s="38"/>
      <c r="D50" s="38"/>
      <c r="E50" s="38" t="s">
        <v>952</v>
      </c>
      <c r="F50" s="38"/>
      <c r="G50" s="108">
        <v>0</v>
      </c>
      <c r="H50" s="38" t="str">
        <f t="shared" si="0"/>
        <v>P46</v>
      </c>
    </row>
    <row r="51" spans="1:8" x14ac:dyDescent="0.25">
      <c r="A51" s="38"/>
      <c r="B51" s="38"/>
      <c r="C51" s="38"/>
      <c r="D51" s="38"/>
      <c r="E51" s="38" t="s">
        <v>953</v>
      </c>
      <c r="F51" s="38"/>
      <c r="G51" s="108">
        <v>0</v>
      </c>
      <c r="H51" s="38" t="str">
        <f t="shared" si="0"/>
        <v>P47</v>
      </c>
    </row>
    <row r="52" spans="1:8" x14ac:dyDescent="0.25">
      <c r="A52" s="38"/>
      <c r="B52" s="38"/>
      <c r="C52" s="38"/>
      <c r="D52" s="38"/>
      <c r="E52" s="38" t="s">
        <v>954</v>
      </c>
      <c r="F52" s="38"/>
      <c r="G52" s="108">
        <v>0</v>
      </c>
      <c r="H52" s="38" t="str">
        <f t="shared" si="0"/>
        <v>P48</v>
      </c>
    </row>
    <row r="53" spans="1:8" x14ac:dyDescent="0.25">
      <c r="A53" s="38"/>
      <c r="B53" s="38"/>
      <c r="C53" s="38"/>
      <c r="D53" s="38"/>
      <c r="E53" s="38"/>
      <c r="F53" s="38"/>
      <c r="G53" s="108">
        <v>0</v>
      </c>
      <c r="H53" s="38" t="str">
        <f t="shared" si="0"/>
        <v>P49</v>
      </c>
    </row>
    <row r="54" spans="1:8" x14ac:dyDescent="0.25">
      <c r="A54" s="38"/>
      <c r="B54" s="38"/>
      <c r="C54" s="38"/>
      <c r="D54" s="38"/>
      <c r="E54" s="38"/>
      <c r="F54" s="38"/>
      <c r="G54" s="108">
        <v>0</v>
      </c>
      <c r="H54" s="38" t="str">
        <f t="shared" si="0"/>
        <v>P50</v>
      </c>
    </row>
  </sheetData>
  <pageMargins left="0.75" right="0.75" top="1" bottom="1" header="0.3" footer="0.3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0"/>
  <dimension ref="A1:K93"/>
  <sheetViews>
    <sheetView topLeftCell="G1" zoomScaleNormal="100" workbookViewId="0">
      <selection activeCell="L3" sqref="L3"/>
    </sheetView>
  </sheetViews>
  <sheetFormatPr defaultColWidth="11.25" defaultRowHeight="15.75" x14ac:dyDescent="0.25"/>
  <cols>
    <col min="1" max="1" width="63.75" customWidth="1"/>
    <col min="2" max="3" width="85.625" customWidth="1"/>
    <col min="4" max="4" width="28.625" customWidth="1"/>
    <col min="5" max="5" width="18" customWidth="1"/>
    <col min="6" max="6" width="42" customWidth="1"/>
    <col min="7" max="7" width="40.75" customWidth="1"/>
    <col min="8" max="8" width="24.625" customWidth="1"/>
    <col min="9" max="9" width="28.625" customWidth="1"/>
    <col min="10" max="10" width="56" customWidth="1"/>
    <col min="11" max="11" width="36.75" customWidth="1"/>
  </cols>
  <sheetData>
    <row r="1" spans="1:11" s="2" customFormat="1" ht="25.15" customHeight="1" x14ac:dyDescent="0.25">
      <c r="A1" s="106" t="s">
        <v>135</v>
      </c>
      <c r="B1" s="106" t="s">
        <v>202</v>
      </c>
      <c r="C1" s="106" t="s">
        <v>135</v>
      </c>
      <c r="D1" s="106" t="s">
        <v>332</v>
      </c>
      <c r="E1" s="106" t="s">
        <v>333</v>
      </c>
      <c r="F1" s="106" t="s">
        <v>334</v>
      </c>
      <c r="G1" s="106" t="s">
        <v>335</v>
      </c>
      <c r="H1" s="106" t="s">
        <v>336</v>
      </c>
      <c r="I1" s="106" t="s">
        <v>337</v>
      </c>
      <c r="J1" s="106" t="s">
        <v>338</v>
      </c>
      <c r="K1" s="106" t="s">
        <v>339</v>
      </c>
    </row>
    <row r="2" spans="1:11" ht="25.15" customHeight="1" x14ac:dyDescent="0.25">
      <c r="A2" s="38" t="s">
        <v>460</v>
      </c>
      <c r="B2" s="38" t="s">
        <v>460</v>
      </c>
      <c r="C2" s="38" t="s">
        <v>460</v>
      </c>
      <c r="D2" s="38" t="s">
        <v>460</v>
      </c>
      <c r="E2" s="38" t="s">
        <v>460</v>
      </c>
      <c r="F2" s="38" t="s">
        <v>460</v>
      </c>
      <c r="G2" s="38" t="s">
        <v>460</v>
      </c>
      <c r="H2" s="38" t="s">
        <v>460</v>
      </c>
      <c r="I2" s="38" t="s">
        <v>460</v>
      </c>
      <c r="J2" s="38" t="s">
        <v>460</v>
      </c>
      <c r="K2" s="38" t="s">
        <v>460</v>
      </c>
    </row>
    <row r="3" spans="1:11" ht="18" customHeight="1" x14ac:dyDescent="0.25">
      <c r="A3" s="38" t="s">
        <v>128</v>
      </c>
      <c r="B3" s="38" t="s">
        <v>203</v>
      </c>
      <c r="C3" s="38" t="s">
        <v>332</v>
      </c>
      <c r="D3" s="38" t="s">
        <v>340</v>
      </c>
      <c r="E3" s="38" t="s">
        <v>351</v>
      </c>
      <c r="F3" s="38" t="s">
        <v>361</v>
      </c>
      <c r="G3" s="38" t="s">
        <v>378</v>
      </c>
      <c r="H3" s="38" t="s">
        <v>388</v>
      </c>
      <c r="I3" s="38" t="s">
        <v>400</v>
      </c>
      <c r="J3" s="38" t="s">
        <v>409</v>
      </c>
      <c r="K3" s="38" t="s">
        <v>416</v>
      </c>
    </row>
    <row r="4" spans="1:11" ht="18" customHeight="1" x14ac:dyDescent="0.25">
      <c r="A4" s="38" t="s">
        <v>129</v>
      </c>
      <c r="B4" s="38" t="s">
        <v>204</v>
      </c>
      <c r="C4" s="38" t="s">
        <v>333</v>
      </c>
      <c r="D4" s="38" t="s">
        <v>341</v>
      </c>
      <c r="E4" s="38" t="s">
        <v>352</v>
      </c>
      <c r="F4" s="38" t="s">
        <v>362</v>
      </c>
      <c r="G4" s="38" t="s">
        <v>379</v>
      </c>
      <c r="H4" s="38" t="s">
        <v>389</v>
      </c>
      <c r="I4" s="38" t="s">
        <v>401</v>
      </c>
      <c r="J4" s="38" t="s">
        <v>410</v>
      </c>
      <c r="K4" s="38" t="s">
        <v>417</v>
      </c>
    </row>
    <row r="5" spans="1:11" ht="18" customHeight="1" x14ac:dyDescent="0.25">
      <c r="A5" s="38" t="s">
        <v>201</v>
      </c>
      <c r="B5" s="38" t="s">
        <v>205</v>
      </c>
      <c r="C5" s="38" t="s">
        <v>334</v>
      </c>
      <c r="D5" s="38" t="s">
        <v>342</v>
      </c>
      <c r="E5" s="38" t="s">
        <v>353</v>
      </c>
      <c r="F5" s="38" t="s">
        <v>363</v>
      </c>
      <c r="G5" s="38" t="s">
        <v>380</v>
      </c>
      <c r="H5" s="38" t="s">
        <v>390</v>
      </c>
      <c r="I5" s="38" t="s">
        <v>402</v>
      </c>
      <c r="J5" s="38" t="s">
        <v>411</v>
      </c>
      <c r="K5" s="38" t="s">
        <v>418</v>
      </c>
    </row>
    <row r="6" spans="1:11" ht="18" customHeight="1" x14ac:dyDescent="0.25">
      <c r="A6" s="38" t="s">
        <v>130</v>
      </c>
      <c r="B6" s="38" t="s">
        <v>206</v>
      </c>
      <c r="C6" s="38" t="s">
        <v>335</v>
      </c>
      <c r="D6" s="38" t="s">
        <v>343</v>
      </c>
      <c r="E6" s="38" t="s">
        <v>354</v>
      </c>
      <c r="F6" s="38" t="s">
        <v>364</v>
      </c>
      <c r="G6" s="38" t="s">
        <v>797</v>
      </c>
      <c r="H6" s="38" t="s">
        <v>391</v>
      </c>
      <c r="I6" s="38" t="s">
        <v>403</v>
      </c>
      <c r="J6" s="38" t="s">
        <v>412</v>
      </c>
      <c r="K6" s="38" t="s">
        <v>419</v>
      </c>
    </row>
    <row r="7" spans="1:11" ht="18" customHeight="1" x14ac:dyDescent="0.25">
      <c r="A7" s="38" t="s">
        <v>131</v>
      </c>
      <c r="B7" s="38" t="s">
        <v>207</v>
      </c>
      <c r="C7" s="38" t="s">
        <v>336</v>
      </c>
      <c r="D7" s="38" t="s">
        <v>793</v>
      </c>
      <c r="E7" s="38" t="s">
        <v>795</v>
      </c>
      <c r="F7" s="38" t="s">
        <v>365</v>
      </c>
      <c r="G7" s="38" t="s">
        <v>798</v>
      </c>
      <c r="H7" s="38" t="s">
        <v>392</v>
      </c>
      <c r="I7" s="38" t="s">
        <v>404</v>
      </c>
      <c r="J7" s="38" t="s">
        <v>413</v>
      </c>
      <c r="K7" s="38" t="s">
        <v>420</v>
      </c>
    </row>
    <row r="8" spans="1:11" ht="18" customHeight="1" x14ac:dyDescent="0.25">
      <c r="A8" s="38" t="s">
        <v>132</v>
      </c>
      <c r="B8" s="38" t="s">
        <v>208</v>
      </c>
      <c r="C8" s="38" t="s">
        <v>337</v>
      </c>
      <c r="D8" s="38" t="s">
        <v>344</v>
      </c>
      <c r="E8" s="38" t="s">
        <v>355</v>
      </c>
      <c r="F8" s="38" t="s">
        <v>366</v>
      </c>
      <c r="G8" s="38" t="s">
        <v>381</v>
      </c>
      <c r="H8" s="38" t="s">
        <v>393</v>
      </c>
      <c r="I8" s="38" t="s">
        <v>405</v>
      </c>
      <c r="J8" s="38" t="s">
        <v>414</v>
      </c>
      <c r="K8" s="38"/>
    </row>
    <row r="9" spans="1:11" ht="18" customHeight="1" x14ac:dyDescent="0.25">
      <c r="A9" s="38" t="s">
        <v>133</v>
      </c>
      <c r="B9" s="38" t="s">
        <v>209</v>
      </c>
      <c r="C9" s="38" t="s">
        <v>338</v>
      </c>
      <c r="D9" s="38" t="s">
        <v>794</v>
      </c>
      <c r="E9" s="38" t="s">
        <v>356</v>
      </c>
      <c r="F9" s="38" t="s">
        <v>367</v>
      </c>
      <c r="G9" s="38" t="s">
        <v>382</v>
      </c>
      <c r="H9" s="38" t="s">
        <v>394</v>
      </c>
      <c r="I9" s="38" t="s">
        <v>406</v>
      </c>
      <c r="J9" s="38" t="s">
        <v>415</v>
      </c>
      <c r="K9" s="38"/>
    </row>
    <row r="10" spans="1:11" ht="18" customHeight="1" x14ac:dyDescent="0.25">
      <c r="A10" s="38" t="s">
        <v>134</v>
      </c>
      <c r="B10" s="38" t="s">
        <v>210</v>
      </c>
      <c r="C10" s="38" t="s">
        <v>339</v>
      </c>
      <c r="D10" s="38" t="s">
        <v>345</v>
      </c>
      <c r="E10" s="38" t="s">
        <v>357</v>
      </c>
      <c r="F10" s="38" t="s">
        <v>368</v>
      </c>
      <c r="G10" s="38" t="s">
        <v>383</v>
      </c>
      <c r="H10" s="38" t="s">
        <v>395</v>
      </c>
      <c r="I10" s="38" t="s">
        <v>407</v>
      </c>
      <c r="J10" s="129" t="s">
        <v>792</v>
      </c>
      <c r="K10" s="38"/>
    </row>
    <row r="11" spans="1:11" ht="18" customHeight="1" x14ac:dyDescent="0.25">
      <c r="A11" s="38"/>
      <c r="B11" s="38" t="s">
        <v>211</v>
      </c>
      <c r="C11" s="38"/>
      <c r="D11" s="38" t="s">
        <v>346</v>
      </c>
      <c r="E11" s="38" t="s">
        <v>796</v>
      </c>
      <c r="F11" s="38" t="s">
        <v>369</v>
      </c>
      <c r="G11" s="38" t="s">
        <v>384</v>
      </c>
      <c r="H11" s="38" t="s">
        <v>396</v>
      </c>
      <c r="I11" s="38" t="s">
        <v>408</v>
      </c>
      <c r="J11" s="38"/>
      <c r="K11" s="38"/>
    </row>
    <row r="12" spans="1:11" ht="18" customHeight="1" x14ac:dyDescent="0.25">
      <c r="A12" s="38"/>
      <c r="B12" s="38" t="s">
        <v>212</v>
      </c>
      <c r="C12" s="38"/>
      <c r="D12" s="38" t="s">
        <v>347</v>
      </c>
      <c r="E12" s="38" t="s">
        <v>358</v>
      </c>
      <c r="F12" s="38" t="s">
        <v>370</v>
      </c>
      <c r="G12" s="38" t="s">
        <v>385</v>
      </c>
      <c r="H12" s="38" t="s">
        <v>397</v>
      </c>
      <c r="I12" s="38"/>
      <c r="J12" s="38"/>
      <c r="K12" s="38"/>
    </row>
    <row r="13" spans="1:11" ht="18" customHeight="1" x14ac:dyDescent="0.25">
      <c r="A13" s="38"/>
      <c r="B13" s="38" t="s">
        <v>213</v>
      </c>
      <c r="C13" s="38"/>
      <c r="D13" s="38" t="s">
        <v>348</v>
      </c>
      <c r="E13" s="38" t="s">
        <v>359</v>
      </c>
      <c r="F13" s="38" t="s">
        <v>371</v>
      </c>
      <c r="G13" s="38" t="s">
        <v>386</v>
      </c>
      <c r="H13" s="38" t="s">
        <v>398</v>
      </c>
      <c r="I13" s="38"/>
      <c r="J13" s="38"/>
      <c r="K13" s="38"/>
    </row>
    <row r="14" spans="1:11" ht="18" customHeight="1" x14ac:dyDescent="0.25">
      <c r="A14" s="38"/>
      <c r="B14" s="38" t="s">
        <v>214</v>
      </c>
      <c r="C14" s="38"/>
      <c r="D14" s="38" t="s">
        <v>349</v>
      </c>
      <c r="E14" s="38" t="s">
        <v>360</v>
      </c>
      <c r="F14" s="38" t="s">
        <v>372</v>
      </c>
      <c r="G14" s="38" t="s">
        <v>387</v>
      </c>
      <c r="H14" s="38" t="s">
        <v>399</v>
      </c>
      <c r="I14" s="38"/>
      <c r="J14" s="38"/>
      <c r="K14" s="38"/>
    </row>
    <row r="15" spans="1:11" ht="18" customHeight="1" x14ac:dyDescent="0.25">
      <c r="A15" s="38"/>
      <c r="B15" s="38" t="s">
        <v>215</v>
      </c>
      <c r="C15" s="38"/>
      <c r="D15" s="38" t="s">
        <v>350</v>
      </c>
      <c r="E15" s="38"/>
      <c r="F15" s="38" t="s">
        <v>373</v>
      </c>
      <c r="G15" s="38"/>
      <c r="H15" s="38"/>
      <c r="I15" s="38"/>
      <c r="J15" s="38"/>
      <c r="K15" s="38"/>
    </row>
    <row r="16" spans="1:11" x14ac:dyDescent="0.25">
      <c r="A16" s="38"/>
      <c r="B16" s="38" t="s">
        <v>216</v>
      </c>
      <c r="C16" s="38"/>
      <c r="D16" s="38"/>
      <c r="E16" s="38"/>
      <c r="F16" s="38" t="s">
        <v>374</v>
      </c>
      <c r="G16" s="38"/>
      <c r="H16" s="38"/>
      <c r="I16" s="38"/>
      <c r="J16" s="38"/>
      <c r="K16" s="38"/>
    </row>
    <row r="17" spans="1:11" x14ac:dyDescent="0.25">
      <c r="A17" s="38"/>
      <c r="B17" s="38" t="s">
        <v>217</v>
      </c>
      <c r="C17" s="38"/>
      <c r="D17" s="38"/>
      <c r="E17" s="38"/>
      <c r="F17" s="38" t="s">
        <v>375</v>
      </c>
      <c r="G17" s="38"/>
      <c r="H17" s="38"/>
      <c r="I17" s="38"/>
      <c r="J17" s="38"/>
      <c r="K17" s="38"/>
    </row>
    <row r="18" spans="1:11" x14ac:dyDescent="0.25">
      <c r="A18" s="38"/>
      <c r="B18" s="38" t="s">
        <v>218</v>
      </c>
      <c r="C18" s="38"/>
      <c r="D18" s="38"/>
      <c r="E18" s="38"/>
      <c r="F18" s="38" t="s">
        <v>376</v>
      </c>
      <c r="G18" s="38"/>
      <c r="H18" s="38"/>
      <c r="I18" s="38"/>
      <c r="J18" s="38"/>
      <c r="K18" s="38"/>
    </row>
    <row r="19" spans="1:11" x14ac:dyDescent="0.25">
      <c r="A19" s="38"/>
      <c r="B19" s="38" t="s">
        <v>219</v>
      </c>
      <c r="C19" s="38"/>
      <c r="D19" s="38"/>
      <c r="E19" s="38"/>
      <c r="F19" s="38" t="s">
        <v>377</v>
      </c>
      <c r="G19" s="38"/>
      <c r="H19" s="38"/>
      <c r="I19" s="38"/>
      <c r="J19" s="38"/>
      <c r="K19" s="38"/>
    </row>
    <row r="20" spans="1:11" x14ac:dyDescent="0.25">
      <c r="A20" s="38"/>
      <c r="B20" s="38" t="s">
        <v>220</v>
      </c>
      <c r="C20" s="38"/>
      <c r="D20" s="38"/>
      <c r="E20" s="38"/>
      <c r="F20" s="38"/>
      <c r="G20" s="38"/>
      <c r="H20" s="38"/>
      <c r="I20" s="38"/>
      <c r="J20" s="38"/>
      <c r="K20" s="38"/>
    </row>
    <row r="21" spans="1:11" x14ac:dyDescent="0.25">
      <c r="A21" s="38"/>
      <c r="B21" s="38" t="s">
        <v>221</v>
      </c>
      <c r="C21" s="38"/>
      <c r="D21" s="38"/>
      <c r="E21" s="38"/>
      <c r="F21" s="38"/>
      <c r="G21" s="38"/>
      <c r="H21" s="38"/>
      <c r="I21" s="38"/>
      <c r="J21" s="38"/>
      <c r="K21" s="38"/>
    </row>
    <row r="22" spans="1:11" x14ac:dyDescent="0.25">
      <c r="A22" s="38"/>
      <c r="B22" s="38" t="s">
        <v>222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1:11" x14ac:dyDescent="0.25">
      <c r="A23" s="38"/>
      <c r="B23" s="38" t="s">
        <v>223</v>
      </c>
      <c r="C23" s="38"/>
      <c r="D23" s="38"/>
      <c r="E23" s="38"/>
      <c r="F23" s="38"/>
      <c r="G23" s="38"/>
      <c r="H23" s="38"/>
      <c r="I23" s="38"/>
      <c r="J23" s="38"/>
      <c r="K23" s="38"/>
    </row>
    <row r="24" spans="1:11" x14ac:dyDescent="0.25">
      <c r="A24" s="38"/>
      <c r="B24" s="38" t="s">
        <v>224</v>
      </c>
      <c r="C24" s="38"/>
      <c r="D24" s="38"/>
      <c r="E24" s="38"/>
      <c r="F24" s="38"/>
      <c r="G24" s="38"/>
      <c r="H24" s="38"/>
      <c r="I24" s="38"/>
      <c r="J24" s="38"/>
      <c r="K24" s="38"/>
    </row>
    <row r="25" spans="1:11" x14ac:dyDescent="0.25">
      <c r="A25" s="38"/>
      <c r="B25" s="38" t="s">
        <v>225</v>
      </c>
      <c r="C25" s="38"/>
      <c r="D25" s="38"/>
      <c r="E25" s="38"/>
      <c r="F25" s="38"/>
      <c r="G25" s="38"/>
      <c r="H25" s="38"/>
      <c r="I25" s="38"/>
      <c r="J25" s="38"/>
      <c r="K25" s="38"/>
    </row>
    <row r="26" spans="1:11" x14ac:dyDescent="0.25">
      <c r="A26" s="38"/>
      <c r="B26" s="38" t="s">
        <v>226</v>
      </c>
      <c r="C26" s="38"/>
      <c r="D26" s="38"/>
      <c r="E26" s="38"/>
      <c r="F26" s="38"/>
      <c r="G26" s="38"/>
      <c r="H26" s="38"/>
      <c r="I26" s="38"/>
      <c r="J26" s="38"/>
      <c r="K26" s="38"/>
    </row>
    <row r="27" spans="1:11" x14ac:dyDescent="0.25">
      <c r="A27" s="38"/>
      <c r="B27" s="38" t="s">
        <v>227</v>
      </c>
      <c r="C27" s="38"/>
      <c r="D27" s="38"/>
      <c r="E27" s="38"/>
      <c r="F27" s="38"/>
      <c r="G27" s="38"/>
      <c r="H27" s="38"/>
      <c r="I27" s="38"/>
      <c r="J27" s="38"/>
      <c r="K27" s="38"/>
    </row>
    <row r="28" spans="1:11" x14ac:dyDescent="0.25">
      <c r="A28" s="38"/>
      <c r="B28" s="38" t="s">
        <v>228</v>
      </c>
      <c r="C28" s="38"/>
      <c r="D28" s="38"/>
      <c r="E28" s="38"/>
      <c r="F28" s="38"/>
      <c r="G28" s="38"/>
      <c r="H28" s="38"/>
      <c r="I28" s="38"/>
      <c r="J28" s="38"/>
      <c r="K28" s="38"/>
    </row>
    <row r="29" spans="1:11" x14ac:dyDescent="0.25">
      <c r="A29" s="38"/>
      <c r="B29" s="38" t="s">
        <v>229</v>
      </c>
      <c r="C29" s="38"/>
      <c r="D29" s="38"/>
      <c r="E29" s="38"/>
      <c r="F29" s="38"/>
      <c r="G29" s="38"/>
      <c r="H29" s="38"/>
      <c r="I29" s="38"/>
      <c r="J29" s="38"/>
      <c r="K29" s="38"/>
    </row>
    <row r="30" spans="1:11" x14ac:dyDescent="0.25">
      <c r="A30" s="38"/>
      <c r="B30" s="38" t="s">
        <v>230</v>
      </c>
      <c r="C30" s="38"/>
      <c r="D30" s="38"/>
      <c r="E30" s="38"/>
      <c r="F30" s="38"/>
      <c r="G30" s="38"/>
      <c r="H30" s="38"/>
      <c r="I30" s="38"/>
      <c r="J30" s="38"/>
      <c r="K30" s="38"/>
    </row>
    <row r="31" spans="1:11" x14ac:dyDescent="0.25">
      <c r="A31" s="38"/>
      <c r="B31" s="38" t="s">
        <v>231</v>
      </c>
      <c r="C31" s="38"/>
      <c r="D31" s="38"/>
      <c r="E31" s="38"/>
      <c r="F31" s="38"/>
      <c r="G31" s="38"/>
      <c r="H31" s="38"/>
      <c r="I31" s="38"/>
      <c r="J31" s="38"/>
      <c r="K31" s="38"/>
    </row>
    <row r="32" spans="1:11" x14ac:dyDescent="0.25">
      <c r="A32" s="38"/>
      <c r="B32" s="38" t="s">
        <v>232</v>
      </c>
      <c r="C32" s="38"/>
      <c r="D32" s="38"/>
      <c r="E32" s="38"/>
      <c r="F32" s="38"/>
      <c r="G32" s="38"/>
      <c r="H32" s="38"/>
      <c r="I32" s="38"/>
      <c r="J32" s="38"/>
      <c r="K32" s="38"/>
    </row>
    <row r="33" spans="1:11" x14ac:dyDescent="0.25">
      <c r="A33" s="38"/>
      <c r="B33" s="38" t="s">
        <v>233</v>
      </c>
      <c r="C33" s="38"/>
      <c r="D33" s="38"/>
      <c r="E33" s="38"/>
      <c r="F33" s="38"/>
      <c r="G33" s="38"/>
      <c r="H33" s="38"/>
      <c r="I33" s="38"/>
      <c r="J33" s="38"/>
      <c r="K33" s="38"/>
    </row>
    <row r="34" spans="1:11" x14ac:dyDescent="0.25">
      <c r="A34" s="38"/>
      <c r="B34" s="38" t="s">
        <v>234</v>
      </c>
      <c r="C34" s="38"/>
      <c r="D34" s="38"/>
      <c r="E34" s="38"/>
      <c r="F34" s="38"/>
      <c r="G34" s="38"/>
      <c r="H34" s="38"/>
      <c r="I34" s="38"/>
      <c r="J34" s="38"/>
      <c r="K34" s="38"/>
    </row>
    <row r="35" spans="1:11" x14ac:dyDescent="0.25">
      <c r="A35" s="38"/>
      <c r="B35" s="38" t="s">
        <v>235</v>
      </c>
      <c r="C35" s="38"/>
      <c r="D35" s="38"/>
      <c r="E35" s="38"/>
      <c r="F35" s="38"/>
      <c r="G35" s="38"/>
      <c r="H35" s="38"/>
      <c r="I35" s="38"/>
      <c r="J35" s="38"/>
      <c r="K35" s="38"/>
    </row>
    <row r="36" spans="1:11" x14ac:dyDescent="0.25">
      <c r="A36" s="38"/>
      <c r="B36" s="38" t="s">
        <v>236</v>
      </c>
      <c r="C36" s="38"/>
      <c r="D36" s="38"/>
      <c r="E36" s="38"/>
      <c r="F36" s="38"/>
      <c r="G36" s="38"/>
      <c r="H36" s="38"/>
      <c r="I36" s="38"/>
      <c r="J36" s="38"/>
      <c r="K36" s="38"/>
    </row>
    <row r="37" spans="1:11" x14ac:dyDescent="0.25">
      <c r="A37" s="38"/>
      <c r="B37" s="38" t="s">
        <v>237</v>
      </c>
      <c r="C37" s="38"/>
      <c r="D37" s="38"/>
      <c r="E37" s="38"/>
      <c r="F37" s="38"/>
      <c r="G37" s="38"/>
      <c r="H37" s="38"/>
      <c r="I37" s="38"/>
      <c r="J37" s="38"/>
      <c r="K37" s="38"/>
    </row>
    <row r="38" spans="1:11" x14ac:dyDescent="0.25">
      <c r="A38" s="38"/>
      <c r="B38" s="38" t="s">
        <v>238</v>
      </c>
      <c r="C38" s="38"/>
      <c r="D38" s="38"/>
      <c r="E38" s="38"/>
      <c r="F38" s="38"/>
      <c r="G38" s="38"/>
      <c r="H38" s="38"/>
      <c r="I38" s="38"/>
      <c r="J38" s="38"/>
      <c r="K38" s="38"/>
    </row>
    <row r="39" spans="1:11" x14ac:dyDescent="0.25">
      <c r="A39" s="38"/>
      <c r="B39" s="38" t="s">
        <v>239</v>
      </c>
      <c r="C39" s="38"/>
      <c r="D39" s="38"/>
      <c r="E39" s="38"/>
      <c r="F39" s="38"/>
      <c r="G39" s="38"/>
      <c r="H39" s="38"/>
      <c r="I39" s="38"/>
      <c r="J39" s="38"/>
      <c r="K39" s="38"/>
    </row>
    <row r="40" spans="1:11" x14ac:dyDescent="0.25">
      <c r="A40" s="38"/>
      <c r="B40" s="38" t="s">
        <v>240</v>
      </c>
      <c r="C40" s="38"/>
      <c r="D40" s="38"/>
      <c r="E40" s="38"/>
      <c r="F40" s="38"/>
      <c r="G40" s="38"/>
      <c r="H40" s="38"/>
      <c r="I40" s="38"/>
      <c r="J40" s="38"/>
      <c r="K40" s="38"/>
    </row>
    <row r="41" spans="1:11" x14ac:dyDescent="0.25">
      <c r="A41" s="38"/>
      <c r="B41" s="38" t="s">
        <v>241</v>
      </c>
      <c r="C41" s="38"/>
      <c r="D41" s="38"/>
      <c r="E41" s="38"/>
      <c r="F41" s="38"/>
      <c r="G41" s="38"/>
      <c r="H41" s="38"/>
      <c r="I41" s="38"/>
      <c r="J41" s="38"/>
      <c r="K41" s="38"/>
    </row>
    <row r="42" spans="1:11" x14ac:dyDescent="0.25">
      <c r="A42" s="38"/>
      <c r="B42" s="38" t="s">
        <v>242</v>
      </c>
      <c r="C42" s="38"/>
      <c r="D42" s="38"/>
      <c r="E42" s="38"/>
      <c r="F42" s="38"/>
      <c r="G42" s="38"/>
      <c r="H42" s="38"/>
      <c r="I42" s="38"/>
      <c r="J42" s="38"/>
      <c r="K42" s="38"/>
    </row>
    <row r="43" spans="1:11" x14ac:dyDescent="0.25">
      <c r="A43" s="38"/>
      <c r="B43" s="38" t="s">
        <v>243</v>
      </c>
      <c r="C43" s="38"/>
      <c r="D43" s="38"/>
      <c r="E43" s="38"/>
      <c r="F43" s="38"/>
      <c r="G43" s="38"/>
      <c r="H43" s="38"/>
      <c r="I43" s="38"/>
      <c r="J43" s="38"/>
      <c r="K43" s="38"/>
    </row>
    <row r="44" spans="1:11" x14ac:dyDescent="0.25">
      <c r="A44" s="38"/>
      <c r="B44" s="38" t="s">
        <v>244</v>
      </c>
      <c r="C44" s="38"/>
      <c r="D44" s="38"/>
      <c r="E44" s="38"/>
      <c r="F44" s="38"/>
      <c r="G44" s="38"/>
      <c r="H44" s="38"/>
      <c r="I44" s="38"/>
      <c r="J44" s="38"/>
      <c r="K44" s="38"/>
    </row>
    <row r="45" spans="1:11" x14ac:dyDescent="0.25">
      <c r="A45" s="38"/>
      <c r="B45" s="38" t="s">
        <v>245</v>
      </c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7.100000000000001" customHeight="1" x14ac:dyDescent="0.25">
      <c r="A46" s="38"/>
      <c r="B46" s="38" t="s">
        <v>246</v>
      </c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8"/>
      <c r="B47" s="38" t="s">
        <v>247</v>
      </c>
      <c r="C47" s="38"/>
      <c r="D47" s="38"/>
      <c r="E47" s="38"/>
      <c r="F47" s="38"/>
      <c r="G47" s="38"/>
      <c r="H47" s="38"/>
      <c r="I47" s="38"/>
      <c r="J47" s="38"/>
      <c r="K47" s="38"/>
    </row>
    <row r="48" spans="1:11" x14ac:dyDescent="0.25">
      <c r="A48" s="38"/>
      <c r="B48" s="38" t="s">
        <v>248</v>
      </c>
      <c r="C48" s="38"/>
      <c r="D48" s="38"/>
      <c r="E48" s="38"/>
      <c r="F48" s="38"/>
      <c r="G48" s="38"/>
      <c r="H48" s="38"/>
      <c r="I48" s="38"/>
      <c r="J48" s="38"/>
      <c r="K48" s="38"/>
    </row>
    <row r="49" spans="1:11" x14ac:dyDescent="0.25">
      <c r="A49" s="38"/>
      <c r="B49" s="38" t="s">
        <v>249</v>
      </c>
      <c r="C49" s="38"/>
      <c r="D49" s="38"/>
      <c r="E49" s="38"/>
      <c r="F49" s="38"/>
      <c r="G49" s="38"/>
      <c r="H49" s="38"/>
      <c r="I49" s="38"/>
      <c r="J49" s="38"/>
      <c r="K49" s="38"/>
    </row>
    <row r="50" spans="1:11" x14ac:dyDescent="0.25">
      <c r="A50" s="38"/>
      <c r="B50" s="38" t="s">
        <v>250</v>
      </c>
      <c r="C50" s="38"/>
      <c r="D50" s="38"/>
      <c r="E50" s="38"/>
      <c r="F50" s="38"/>
      <c r="G50" s="38"/>
      <c r="H50" s="38"/>
      <c r="I50" s="38"/>
      <c r="J50" s="38"/>
      <c r="K50" s="38"/>
    </row>
    <row r="51" spans="1:11" x14ac:dyDescent="0.25">
      <c r="A51" s="38"/>
      <c r="B51" s="38" t="s">
        <v>251</v>
      </c>
      <c r="C51" s="38"/>
      <c r="D51" s="38"/>
      <c r="E51" s="38"/>
      <c r="F51" s="38"/>
      <c r="G51" s="38"/>
      <c r="H51" s="38"/>
      <c r="I51" s="38"/>
      <c r="J51" s="38"/>
      <c r="K51" s="38"/>
    </row>
    <row r="52" spans="1:11" x14ac:dyDescent="0.25">
      <c r="A52" s="38"/>
      <c r="B52" s="38" t="s">
        <v>252</v>
      </c>
      <c r="C52" s="38"/>
      <c r="D52" s="38"/>
      <c r="E52" s="38"/>
      <c r="F52" s="38"/>
      <c r="G52" s="38"/>
      <c r="H52" s="38"/>
      <c r="I52" s="38"/>
      <c r="J52" s="38"/>
      <c r="K52" s="38"/>
    </row>
    <row r="53" spans="1:11" x14ac:dyDescent="0.25">
      <c r="A53" s="38"/>
      <c r="B53" s="38" t="s">
        <v>253</v>
      </c>
      <c r="C53" s="38"/>
      <c r="D53" s="38"/>
      <c r="E53" s="38"/>
      <c r="F53" s="38"/>
      <c r="G53" s="38"/>
      <c r="H53" s="38"/>
      <c r="I53" s="38"/>
      <c r="J53" s="38"/>
      <c r="K53" s="38"/>
    </row>
    <row r="54" spans="1:11" x14ac:dyDescent="0.25">
      <c r="A54" s="38"/>
      <c r="B54" s="38" t="s">
        <v>254</v>
      </c>
      <c r="C54" s="38"/>
      <c r="D54" s="38"/>
      <c r="E54" s="38"/>
      <c r="F54" s="38"/>
      <c r="G54" s="38"/>
      <c r="H54" s="38"/>
      <c r="I54" s="38"/>
      <c r="J54" s="38"/>
      <c r="K54" s="38"/>
    </row>
    <row r="55" spans="1:11" x14ac:dyDescent="0.25">
      <c r="A55" s="38"/>
      <c r="B55" s="38" t="s">
        <v>255</v>
      </c>
      <c r="C55" s="38"/>
      <c r="D55" s="38"/>
      <c r="E55" s="38"/>
      <c r="F55" s="38"/>
      <c r="G55" s="38"/>
      <c r="H55" s="38"/>
      <c r="I55" s="38"/>
      <c r="J55" s="38"/>
      <c r="K55" s="38"/>
    </row>
    <row r="56" spans="1:11" x14ac:dyDescent="0.25">
      <c r="A56" s="38"/>
      <c r="B56" s="38" t="s">
        <v>256</v>
      </c>
      <c r="C56" s="38"/>
      <c r="D56" s="38"/>
      <c r="E56" s="38"/>
      <c r="F56" s="38"/>
      <c r="G56" s="38"/>
      <c r="H56" s="38"/>
      <c r="I56" s="38"/>
      <c r="J56" s="38"/>
      <c r="K56" s="38"/>
    </row>
    <row r="57" spans="1:11" x14ac:dyDescent="0.25">
      <c r="A57" s="38"/>
      <c r="B57" s="38" t="s">
        <v>257</v>
      </c>
      <c r="C57" s="38"/>
      <c r="D57" s="38"/>
      <c r="E57" s="38"/>
      <c r="F57" s="38"/>
      <c r="G57" s="38"/>
      <c r="H57" s="38"/>
      <c r="I57" s="38"/>
      <c r="J57" s="38"/>
      <c r="K57" s="38"/>
    </row>
    <row r="58" spans="1:11" x14ac:dyDescent="0.25">
      <c r="A58" s="38"/>
      <c r="B58" s="38" t="s">
        <v>258</v>
      </c>
      <c r="C58" s="38"/>
      <c r="D58" s="38"/>
      <c r="E58" s="38"/>
      <c r="F58" s="38"/>
      <c r="G58" s="38"/>
      <c r="H58" s="38"/>
      <c r="I58" s="38"/>
      <c r="J58" s="38"/>
      <c r="K58" s="38"/>
    </row>
    <row r="59" spans="1:11" x14ac:dyDescent="0.25">
      <c r="A59" s="38"/>
      <c r="B59" s="38" t="s">
        <v>259</v>
      </c>
      <c r="C59" s="38"/>
      <c r="D59" s="38"/>
      <c r="E59" s="38"/>
      <c r="F59" s="38"/>
      <c r="G59" s="38"/>
      <c r="H59" s="38"/>
      <c r="I59" s="38"/>
      <c r="J59" s="38"/>
      <c r="K59" s="38"/>
    </row>
    <row r="60" spans="1:11" x14ac:dyDescent="0.25">
      <c r="A60" s="38"/>
      <c r="B60" s="38" t="s">
        <v>260</v>
      </c>
      <c r="C60" s="38"/>
      <c r="D60" s="38"/>
      <c r="E60" s="38"/>
      <c r="F60" s="38"/>
      <c r="G60" s="38"/>
      <c r="H60" s="38"/>
      <c r="I60" s="38"/>
      <c r="J60" s="38"/>
      <c r="K60" s="38"/>
    </row>
    <row r="61" spans="1:11" x14ac:dyDescent="0.25">
      <c r="A61" s="38"/>
      <c r="B61" s="38" t="s">
        <v>261</v>
      </c>
      <c r="C61" s="38"/>
      <c r="D61" s="38"/>
      <c r="E61" s="38"/>
      <c r="F61" s="38"/>
      <c r="G61" s="38"/>
      <c r="H61" s="38"/>
      <c r="I61" s="38"/>
      <c r="J61" s="38"/>
      <c r="K61" s="38"/>
    </row>
    <row r="62" spans="1:11" x14ac:dyDescent="0.25">
      <c r="A62" s="38"/>
      <c r="B62" s="38" t="s">
        <v>262</v>
      </c>
      <c r="C62" s="38"/>
      <c r="D62" s="38"/>
      <c r="E62" s="38"/>
      <c r="F62" s="38"/>
      <c r="G62" s="38"/>
      <c r="H62" s="38"/>
      <c r="I62" s="38"/>
      <c r="J62" s="38"/>
      <c r="K62" s="38"/>
    </row>
    <row r="63" spans="1:11" x14ac:dyDescent="0.25">
      <c r="A63" s="38"/>
      <c r="B63" s="38" t="s">
        <v>263</v>
      </c>
      <c r="C63" s="38"/>
      <c r="D63" s="38"/>
      <c r="E63" s="38"/>
      <c r="F63" s="38"/>
      <c r="G63" s="38"/>
      <c r="H63" s="38"/>
      <c r="I63" s="38"/>
      <c r="J63" s="38"/>
      <c r="K63" s="38"/>
    </row>
    <row r="64" spans="1:11" x14ac:dyDescent="0.25">
      <c r="A64" s="38"/>
      <c r="B64" s="38" t="s">
        <v>264</v>
      </c>
      <c r="C64" s="38"/>
      <c r="D64" s="38"/>
      <c r="E64" s="38"/>
      <c r="F64" s="38"/>
      <c r="G64" s="38"/>
      <c r="H64" s="38"/>
      <c r="I64" s="38"/>
      <c r="J64" s="38"/>
      <c r="K64" s="38"/>
    </row>
    <row r="65" spans="1:11" x14ac:dyDescent="0.25">
      <c r="A65" s="38"/>
      <c r="B65" s="38" t="s">
        <v>265</v>
      </c>
      <c r="C65" s="38"/>
      <c r="D65" s="38"/>
      <c r="E65" s="38"/>
      <c r="F65" s="38"/>
      <c r="G65" s="38"/>
      <c r="H65" s="38"/>
      <c r="I65" s="38"/>
      <c r="J65" s="38"/>
      <c r="K65" s="38"/>
    </row>
    <row r="66" spans="1:11" x14ac:dyDescent="0.25">
      <c r="A66" s="38"/>
      <c r="B66" s="38" t="s">
        <v>266</v>
      </c>
      <c r="C66" s="38"/>
      <c r="D66" s="38"/>
      <c r="E66" s="38"/>
      <c r="F66" s="38"/>
      <c r="G66" s="38"/>
      <c r="H66" s="38"/>
      <c r="I66" s="38"/>
      <c r="J66" s="38"/>
      <c r="K66" s="38"/>
    </row>
    <row r="67" spans="1:11" x14ac:dyDescent="0.25">
      <c r="A67" s="38"/>
      <c r="B67" s="38" t="s">
        <v>267</v>
      </c>
      <c r="C67" s="38"/>
      <c r="D67" s="38"/>
      <c r="E67" s="38"/>
      <c r="F67" s="38"/>
      <c r="G67" s="38"/>
      <c r="H67" s="38"/>
      <c r="I67" s="38"/>
      <c r="J67" s="38"/>
      <c r="K67" s="38"/>
    </row>
    <row r="68" spans="1:11" x14ac:dyDescent="0.25">
      <c r="A68" s="38"/>
      <c r="B68" s="38" t="s">
        <v>268</v>
      </c>
      <c r="C68" s="38"/>
      <c r="D68" s="38"/>
      <c r="E68" s="38"/>
      <c r="F68" s="38"/>
      <c r="G68" s="38"/>
      <c r="H68" s="38"/>
      <c r="I68" s="38"/>
      <c r="J68" s="38"/>
      <c r="K68" s="38"/>
    </row>
    <row r="69" spans="1:11" x14ac:dyDescent="0.25">
      <c r="A69" s="38"/>
      <c r="B69" s="38" t="s">
        <v>269</v>
      </c>
      <c r="C69" s="38"/>
      <c r="D69" s="38"/>
      <c r="E69" s="38"/>
      <c r="F69" s="38"/>
      <c r="G69" s="38"/>
      <c r="H69" s="38"/>
      <c r="I69" s="38"/>
      <c r="J69" s="38"/>
      <c r="K69" s="38"/>
    </row>
    <row r="70" spans="1:11" x14ac:dyDescent="0.25">
      <c r="A70" s="38"/>
      <c r="B70" s="38" t="s">
        <v>270</v>
      </c>
      <c r="C70" s="38"/>
      <c r="D70" s="38"/>
      <c r="E70" s="38"/>
      <c r="F70" s="38"/>
      <c r="G70" s="38"/>
      <c r="H70" s="38"/>
      <c r="I70" s="38"/>
      <c r="J70" s="38"/>
      <c r="K70" s="38"/>
    </row>
    <row r="71" spans="1:11" x14ac:dyDescent="0.25">
      <c r="A71" s="38"/>
      <c r="B71" s="38" t="s">
        <v>271</v>
      </c>
      <c r="C71" s="38"/>
      <c r="D71" s="38"/>
      <c r="E71" s="38"/>
      <c r="F71" s="38"/>
      <c r="G71" s="38"/>
      <c r="H71" s="38"/>
      <c r="I71" s="38"/>
      <c r="J71" s="38"/>
      <c r="K71" s="38"/>
    </row>
    <row r="72" spans="1:11" x14ac:dyDescent="0.25">
      <c r="A72" s="38"/>
      <c r="B72" s="38" t="s">
        <v>272</v>
      </c>
      <c r="C72" s="38"/>
      <c r="D72" s="38"/>
      <c r="E72" s="38"/>
      <c r="F72" s="38"/>
      <c r="G72" s="38"/>
      <c r="H72" s="38"/>
      <c r="I72" s="38"/>
      <c r="J72" s="38"/>
      <c r="K72" s="38"/>
    </row>
    <row r="73" spans="1:11" x14ac:dyDescent="0.25">
      <c r="A73" s="38"/>
      <c r="B73" s="38" t="s">
        <v>273</v>
      </c>
      <c r="C73" s="38"/>
      <c r="D73" s="38"/>
      <c r="E73" s="38"/>
      <c r="F73" s="38"/>
      <c r="G73" s="38"/>
      <c r="H73" s="38"/>
      <c r="I73" s="38"/>
      <c r="J73" s="38"/>
      <c r="K73" s="38"/>
    </row>
    <row r="74" spans="1:11" x14ac:dyDescent="0.25">
      <c r="A74" s="38"/>
      <c r="B74" s="38" t="s">
        <v>274</v>
      </c>
      <c r="C74" s="38"/>
      <c r="D74" s="38"/>
      <c r="E74" s="38"/>
      <c r="F74" s="38"/>
      <c r="G74" s="38"/>
      <c r="H74" s="38"/>
      <c r="I74" s="38"/>
      <c r="J74" s="38"/>
      <c r="K74" s="38"/>
    </row>
    <row r="75" spans="1:11" x14ac:dyDescent="0.25">
      <c r="A75" s="38"/>
      <c r="B75" s="38" t="s">
        <v>275</v>
      </c>
      <c r="C75" s="38"/>
      <c r="D75" s="38"/>
      <c r="E75" s="38"/>
      <c r="F75" s="38"/>
      <c r="G75" s="38"/>
      <c r="H75" s="38"/>
      <c r="I75" s="38"/>
      <c r="J75" s="38"/>
      <c r="K75" s="38"/>
    </row>
    <row r="76" spans="1:11" x14ac:dyDescent="0.25">
      <c r="A76" s="38"/>
      <c r="B76" s="38" t="s">
        <v>276</v>
      </c>
      <c r="C76" s="38"/>
      <c r="D76" s="38"/>
      <c r="E76" s="38"/>
      <c r="F76" s="38"/>
      <c r="G76" s="38"/>
      <c r="H76" s="38"/>
      <c r="I76" s="38"/>
      <c r="J76" s="38"/>
      <c r="K76" s="38"/>
    </row>
    <row r="77" spans="1:11" x14ac:dyDescent="0.25">
      <c r="A77" s="38"/>
      <c r="B77" s="38" t="s">
        <v>277</v>
      </c>
      <c r="C77" s="38"/>
      <c r="D77" s="38"/>
      <c r="E77" s="38"/>
      <c r="F77" s="38"/>
      <c r="G77" s="38"/>
      <c r="H77" s="38"/>
      <c r="I77" s="38"/>
      <c r="J77" s="38"/>
      <c r="K77" s="38"/>
    </row>
    <row r="78" spans="1:11" x14ac:dyDescent="0.25">
      <c r="A78" s="38"/>
      <c r="B78" s="38" t="s">
        <v>278</v>
      </c>
      <c r="C78" s="38"/>
      <c r="D78" s="38"/>
      <c r="E78" s="38"/>
      <c r="F78" s="38"/>
      <c r="G78" s="38"/>
      <c r="H78" s="38"/>
      <c r="I78" s="38"/>
      <c r="J78" s="38"/>
      <c r="K78" s="38"/>
    </row>
    <row r="79" spans="1:11" x14ac:dyDescent="0.25">
      <c r="A79" s="38"/>
      <c r="B79" s="38" t="s">
        <v>279</v>
      </c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8"/>
      <c r="B80" s="38" t="s">
        <v>280</v>
      </c>
      <c r="C80" s="38"/>
      <c r="D80" s="38"/>
      <c r="E80" s="38"/>
      <c r="F80" s="38"/>
      <c r="G80" s="38"/>
      <c r="H80" s="38"/>
      <c r="I80" s="38"/>
      <c r="J80" s="38"/>
      <c r="K80" s="38"/>
    </row>
    <row r="81" spans="1:11" ht="19.5" customHeight="1" x14ac:dyDescent="0.25">
      <c r="A81" s="38"/>
      <c r="B81" s="38" t="s">
        <v>281</v>
      </c>
      <c r="C81" s="38"/>
      <c r="D81" s="38"/>
      <c r="E81" s="38"/>
      <c r="F81" s="38"/>
      <c r="G81" s="38"/>
      <c r="H81" s="38"/>
      <c r="I81" s="38"/>
      <c r="J81" s="38"/>
      <c r="K81" s="38"/>
    </row>
    <row r="82" spans="1:11" x14ac:dyDescent="0.25">
      <c r="A82" s="38"/>
      <c r="B82" s="38" t="s">
        <v>282</v>
      </c>
      <c r="C82" s="38"/>
      <c r="D82" s="38"/>
      <c r="E82" s="38"/>
      <c r="F82" s="38"/>
      <c r="G82" s="38"/>
      <c r="H82" s="38"/>
      <c r="I82" s="38"/>
      <c r="J82" s="38"/>
      <c r="K82" s="38"/>
    </row>
    <row r="83" spans="1:11" ht="17.100000000000001" customHeight="1" x14ac:dyDescent="0.25">
      <c r="A83" s="38"/>
      <c r="B83" s="38" t="s">
        <v>283</v>
      </c>
      <c r="C83" s="38"/>
      <c r="D83" s="38"/>
      <c r="E83" s="38"/>
      <c r="F83" s="38"/>
      <c r="G83" s="38"/>
      <c r="H83" s="38"/>
      <c r="I83" s="38"/>
      <c r="J83" s="38"/>
      <c r="K83" s="38"/>
    </row>
    <row r="84" spans="1:11" ht="17.100000000000001" customHeight="1" x14ac:dyDescent="0.25">
      <c r="A84" s="38"/>
      <c r="B84" s="38" t="s">
        <v>284</v>
      </c>
      <c r="C84" s="38"/>
      <c r="D84" s="38"/>
      <c r="E84" s="38"/>
      <c r="F84" s="38"/>
      <c r="G84" s="38"/>
      <c r="H84" s="38"/>
      <c r="I84" s="38"/>
      <c r="J84" s="38"/>
      <c r="K84" s="38"/>
    </row>
    <row r="85" spans="1:11" ht="15.95" customHeight="1" x14ac:dyDescent="0.25">
      <c r="A85" s="38"/>
      <c r="B85" s="128" t="s">
        <v>791</v>
      </c>
      <c r="C85" s="38"/>
      <c r="D85" s="38"/>
      <c r="E85" s="38"/>
      <c r="F85" s="38"/>
      <c r="G85" s="38"/>
      <c r="H85" s="38"/>
      <c r="I85" s="38"/>
      <c r="J85" s="38"/>
      <c r="K85" s="38"/>
    </row>
    <row r="86" spans="1:11" x14ac:dyDescent="0.25">
      <c r="A86" s="38"/>
      <c r="B86" s="38" t="s">
        <v>285</v>
      </c>
      <c r="C86" s="38"/>
      <c r="D86" s="38"/>
      <c r="E86" s="38"/>
      <c r="F86" s="38"/>
      <c r="G86" s="38"/>
      <c r="H86" s="38"/>
      <c r="I86" s="38"/>
      <c r="J86" s="38"/>
      <c r="K86" s="38"/>
    </row>
    <row r="87" spans="1:11" x14ac:dyDescent="0.25">
      <c r="A87" s="38"/>
      <c r="B87" s="38" t="s">
        <v>286</v>
      </c>
      <c r="C87" s="38"/>
      <c r="D87" s="38"/>
      <c r="E87" s="38"/>
      <c r="F87" s="38"/>
      <c r="G87" s="38"/>
      <c r="H87" s="38"/>
      <c r="I87" s="38"/>
      <c r="J87" s="38"/>
      <c r="K87" s="38"/>
    </row>
    <row r="88" spans="1:11" x14ac:dyDescent="0.25">
      <c r="A88" s="38"/>
      <c r="B88" s="38" t="s">
        <v>287</v>
      </c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30" customHeight="1" x14ac:dyDescent="0.25">
      <c r="A89" s="38"/>
      <c r="B89" s="38" t="s">
        <v>288</v>
      </c>
      <c r="C89" s="38"/>
      <c r="D89" s="38"/>
      <c r="E89" s="38"/>
      <c r="F89" s="38"/>
      <c r="G89" s="38"/>
      <c r="H89" s="38"/>
      <c r="I89" s="38"/>
      <c r="J89" s="38"/>
      <c r="K89" s="38"/>
    </row>
    <row r="90" spans="1:11" x14ac:dyDescent="0.25">
      <c r="A90" s="38"/>
      <c r="B90" s="38" t="s">
        <v>289</v>
      </c>
      <c r="C90" s="38"/>
      <c r="D90" s="38"/>
      <c r="E90" s="38"/>
      <c r="F90" s="38"/>
      <c r="G90" s="38"/>
      <c r="H90" s="38"/>
      <c r="I90" s="38"/>
      <c r="J90" s="38"/>
      <c r="K90" s="38"/>
    </row>
    <row r="91" spans="1:11" x14ac:dyDescent="0.25">
      <c r="A91" s="38"/>
      <c r="B91" s="38" t="s">
        <v>290</v>
      </c>
      <c r="C91" s="38"/>
      <c r="D91" s="38"/>
      <c r="E91" s="38"/>
      <c r="F91" s="38"/>
      <c r="G91" s="38"/>
      <c r="H91" s="38"/>
      <c r="I91" s="38"/>
      <c r="J91" s="38"/>
      <c r="K91" s="38"/>
    </row>
    <row r="92" spans="1:11" x14ac:dyDescent="0.25">
      <c r="A92" s="38"/>
      <c r="B92" s="38" t="s">
        <v>290</v>
      </c>
      <c r="C92" s="38"/>
      <c r="D92" s="38"/>
      <c r="E92" s="38"/>
      <c r="F92" s="38"/>
      <c r="G92" s="38"/>
      <c r="H92" s="38"/>
      <c r="I92" s="38"/>
      <c r="J92" s="38"/>
      <c r="K92" s="38"/>
    </row>
    <row r="93" spans="1:11" x14ac:dyDescent="0.25">
      <c r="A93" s="38"/>
      <c r="B93" s="38" t="s">
        <v>290</v>
      </c>
      <c r="C93" s="38"/>
      <c r="D93" s="38"/>
      <c r="E93" s="38"/>
      <c r="F93" s="38"/>
      <c r="G93" s="38"/>
      <c r="H93" s="38"/>
      <c r="I93" s="38"/>
      <c r="J93" s="38"/>
      <c r="K93" s="38"/>
    </row>
  </sheetData>
  <pageMargins left="0.75" right="0.75" top="1" bottom="1" header="0.3" footer="0.3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1"/>
  <dimension ref="A1:A17"/>
  <sheetViews>
    <sheetView zoomScaleNormal="100" workbookViewId="0"/>
  </sheetViews>
  <sheetFormatPr defaultColWidth="11.25" defaultRowHeight="15.75" x14ac:dyDescent="0.25"/>
  <cols>
    <col min="1" max="1" width="27.75" customWidth="1"/>
  </cols>
  <sheetData>
    <row r="1" spans="1:1" ht="26.1" customHeight="1" x14ac:dyDescent="0.25">
      <c r="A1" s="106" t="s">
        <v>112</v>
      </c>
    </row>
    <row r="2" spans="1:1" ht="17.25" customHeight="1" x14ac:dyDescent="0.25">
      <c r="A2" s="38" t="s">
        <v>460</v>
      </c>
    </row>
    <row r="3" spans="1:1" x14ac:dyDescent="0.25">
      <c r="A3" s="38" t="s">
        <v>113</v>
      </c>
    </row>
    <row r="4" spans="1:1" x14ac:dyDescent="0.25">
      <c r="A4" s="38" t="s">
        <v>114</v>
      </c>
    </row>
    <row r="5" spans="1:1" x14ac:dyDescent="0.25">
      <c r="A5" s="38" t="s">
        <v>115</v>
      </c>
    </row>
    <row r="6" spans="1:1" x14ac:dyDescent="0.25">
      <c r="A6" s="38" t="s">
        <v>116</v>
      </c>
    </row>
    <row r="7" spans="1:1" x14ac:dyDescent="0.25">
      <c r="A7" s="38" t="s">
        <v>117</v>
      </c>
    </row>
    <row r="8" spans="1:1" x14ac:dyDescent="0.25">
      <c r="A8" s="38" t="s">
        <v>118</v>
      </c>
    </row>
    <row r="9" spans="1:1" x14ac:dyDescent="0.25">
      <c r="A9" s="38" t="s">
        <v>119</v>
      </c>
    </row>
    <row r="10" spans="1:1" x14ac:dyDescent="0.25">
      <c r="A10" s="38" t="s">
        <v>120</v>
      </c>
    </row>
    <row r="11" spans="1:1" x14ac:dyDescent="0.25">
      <c r="A11" s="38" t="s">
        <v>121</v>
      </c>
    </row>
    <row r="12" spans="1:1" x14ac:dyDescent="0.25">
      <c r="A12" s="38" t="s">
        <v>122</v>
      </c>
    </row>
    <row r="13" spans="1:1" x14ac:dyDescent="0.25">
      <c r="A13" s="38" t="s">
        <v>123</v>
      </c>
    </row>
    <row r="14" spans="1:1" x14ac:dyDescent="0.25">
      <c r="A14" s="38" t="s">
        <v>124</v>
      </c>
    </row>
    <row r="15" spans="1:1" x14ac:dyDescent="0.25">
      <c r="A15" s="38" t="s">
        <v>125</v>
      </c>
    </row>
    <row r="16" spans="1:1" x14ac:dyDescent="0.25">
      <c r="A16" s="38" t="s">
        <v>126</v>
      </c>
    </row>
    <row r="17" spans="1:1" x14ac:dyDescent="0.25">
      <c r="A17" s="38" t="s">
        <v>127</v>
      </c>
    </row>
  </sheetData>
  <pageMargins left="0.75" right="0.75" top="1" bottom="1" header="0.3" footer="0.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2"/>
  <dimension ref="A1:K32"/>
  <sheetViews>
    <sheetView topLeftCell="D1" zoomScaleNormal="100" workbookViewId="0">
      <selection activeCell="K7" sqref="K7"/>
    </sheetView>
  </sheetViews>
  <sheetFormatPr defaultColWidth="11.25" defaultRowHeight="15.75" x14ac:dyDescent="0.25"/>
  <cols>
    <col min="1" max="1" width="71.5" style="1" bestFit="1" customWidth="1"/>
    <col min="2" max="2" width="28" style="1" customWidth="1"/>
    <col min="3" max="3" width="34" style="1" customWidth="1"/>
    <col min="4" max="4" width="26.75" style="1" customWidth="1"/>
    <col min="5" max="5" width="23.125" style="1" customWidth="1"/>
    <col min="6" max="6" width="27.125" style="1" customWidth="1"/>
    <col min="7" max="7" width="25.25" style="1" customWidth="1"/>
    <col min="8" max="8" width="19.25" style="1" customWidth="1"/>
    <col min="9" max="16384" width="11.25" style="1"/>
  </cols>
  <sheetData>
    <row r="1" spans="1:11" x14ac:dyDescent="0.25">
      <c r="A1" s="109"/>
      <c r="B1" s="238" t="s">
        <v>723</v>
      </c>
      <c r="C1" s="238"/>
      <c r="D1" s="238"/>
      <c r="E1" s="238"/>
      <c r="F1" s="238"/>
      <c r="G1" s="238"/>
      <c r="H1" s="238"/>
      <c r="I1" s="238"/>
      <c r="J1" s="109"/>
      <c r="K1" s="109"/>
    </row>
    <row r="2" spans="1:11" ht="16.5" customHeight="1" x14ac:dyDescent="0.25">
      <c r="A2" s="110" t="s">
        <v>136</v>
      </c>
      <c r="B2" s="110" t="s">
        <v>137</v>
      </c>
      <c r="C2" s="110" t="s">
        <v>760</v>
      </c>
      <c r="D2" s="110" t="s">
        <v>724</v>
      </c>
      <c r="E2" s="110" t="s">
        <v>761</v>
      </c>
      <c r="F2" s="110" t="s">
        <v>725</v>
      </c>
      <c r="G2" s="110" t="s">
        <v>765</v>
      </c>
      <c r="H2" s="110" t="s">
        <v>138</v>
      </c>
      <c r="I2" s="110" t="s">
        <v>127</v>
      </c>
      <c r="J2" s="109"/>
      <c r="K2" s="106" t="s">
        <v>303</v>
      </c>
    </row>
    <row r="3" spans="1:11" ht="16.5" customHeight="1" x14ac:dyDescent="0.25">
      <c r="A3" s="111" t="s">
        <v>460</v>
      </c>
      <c r="B3" s="111" t="s">
        <v>460</v>
      </c>
      <c r="C3" s="111" t="s">
        <v>460</v>
      </c>
      <c r="D3" s="111" t="s">
        <v>460</v>
      </c>
      <c r="E3" s="111" t="s">
        <v>460</v>
      </c>
      <c r="F3" s="111" t="s">
        <v>460</v>
      </c>
      <c r="G3" s="111" t="s">
        <v>460</v>
      </c>
      <c r="H3" s="111" t="s">
        <v>460</v>
      </c>
      <c r="I3" s="111" t="s">
        <v>460</v>
      </c>
      <c r="J3" s="109"/>
      <c r="K3" s="38" t="s">
        <v>460</v>
      </c>
    </row>
    <row r="4" spans="1:11" ht="16.5" customHeight="1" x14ac:dyDescent="0.25">
      <c r="A4" s="112" t="s">
        <v>137</v>
      </c>
      <c r="B4" s="109" t="s">
        <v>762</v>
      </c>
      <c r="C4" s="109" t="s">
        <v>762</v>
      </c>
      <c r="D4" s="113" t="s">
        <v>720</v>
      </c>
      <c r="E4" s="127" t="s">
        <v>715</v>
      </c>
      <c r="F4" s="38" t="s">
        <v>300</v>
      </c>
      <c r="G4" s="38" t="s">
        <v>300</v>
      </c>
      <c r="H4" s="113" t="s">
        <v>715</v>
      </c>
      <c r="I4" s="113" t="s">
        <v>127</v>
      </c>
      <c r="J4" s="109"/>
      <c r="K4" s="38" t="s">
        <v>304</v>
      </c>
    </row>
    <row r="5" spans="1:11" x14ac:dyDescent="0.25">
      <c r="A5" s="127" t="s">
        <v>760</v>
      </c>
      <c r="B5" s="113" t="s">
        <v>715</v>
      </c>
      <c r="C5" s="127" t="s">
        <v>715</v>
      </c>
      <c r="D5" s="127" t="s">
        <v>715</v>
      </c>
      <c r="E5" s="113" t="s">
        <v>764</v>
      </c>
      <c r="F5" s="38" t="s">
        <v>294</v>
      </c>
      <c r="G5" s="38" t="s">
        <v>294</v>
      </c>
      <c r="H5" s="113" t="s">
        <v>763</v>
      </c>
      <c r="I5" s="109"/>
      <c r="J5" s="109"/>
      <c r="K5" s="38" t="s">
        <v>305</v>
      </c>
    </row>
    <row r="6" spans="1:11" x14ac:dyDescent="0.25">
      <c r="A6" s="114" t="s">
        <v>724</v>
      </c>
      <c r="B6" s="109" t="s">
        <v>300</v>
      </c>
      <c r="C6" s="113" t="s">
        <v>763</v>
      </c>
      <c r="D6" s="113" t="s">
        <v>719</v>
      </c>
      <c r="E6" s="113" t="s">
        <v>721</v>
      </c>
      <c r="F6" s="38" t="s">
        <v>295</v>
      </c>
      <c r="G6" s="38" t="s">
        <v>295</v>
      </c>
      <c r="H6" s="113" t="s">
        <v>127</v>
      </c>
      <c r="I6" s="109"/>
      <c r="J6" s="109"/>
      <c r="K6" s="38" t="s">
        <v>306</v>
      </c>
    </row>
    <row r="7" spans="1:11" x14ac:dyDescent="0.25">
      <c r="A7" s="127" t="s">
        <v>761</v>
      </c>
      <c r="B7" s="113" t="s">
        <v>127</v>
      </c>
      <c r="C7" s="109" t="s">
        <v>716</v>
      </c>
      <c r="D7" s="109" t="s">
        <v>718</v>
      </c>
      <c r="E7" s="113" t="s">
        <v>722</v>
      </c>
      <c r="F7" s="38" t="s">
        <v>296</v>
      </c>
      <c r="G7" s="38" t="s">
        <v>296</v>
      </c>
      <c r="H7" s="109"/>
      <c r="I7" s="109"/>
      <c r="J7" s="109"/>
      <c r="K7" s="109"/>
    </row>
    <row r="8" spans="1:11" x14ac:dyDescent="0.25">
      <c r="A8" s="109" t="s">
        <v>725</v>
      </c>
      <c r="B8" s="109"/>
      <c r="C8" s="113" t="s">
        <v>127</v>
      </c>
      <c r="D8" s="109" t="s">
        <v>717</v>
      </c>
      <c r="E8" s="113" t="s">
        <v>127</v>
      </c>
      <c r="F8" s="38" t="s">
        <v>767</v>
      </c>
      <c r="G8" s="38" t="s">
        <v>767</v>
      </c>
      <c r="H8" s="109"/>
      <c r="I8" s="109"/>
      <c r="J8" s="109"/>
      <c r="K8" s="109"/>
    </row>
    <row r="9" spans="1:11" x14ac:dyDescent="0.25">
      <c r="A9" s="127" t="s">
        <v>765</v>
      </c>
      <c r="B9" s="109"/>
      <c r="C9" s="109"/>
      <c r="D9" s="113" t="s">
        <v>127</v>
      </c>
      <c r="E9" s="109"/>
      <c r="F9" s="38" t="s">
        <v>715</v>
      </c>
      <c r="G9" s="38" t="s">
        <v>715</v>
      </c>
      <c r="H9" s="109"/>
      <c r="I9" s="109"/>
      <c r="J9" s="109"/>
      <c r="K9" s="109"/>
    </row>
    <row r="10" spans="1:11" x14ac:dyDescent="0.25">
      <c r="A10" s="112" t="s">
        <v>138</v>
      </c>
      <c r="B10" s="109"/>
      <c r="C10" s="109"/>
      <c r="D10" s="109"/>
      <c r="E10" s="109"/>
      <c r="F10" s="38" t="s">
        <v>299</v>
      </c>
      <c r="G10" s="38" t="s">
        <v>299</v>
      </c>
      <c r="H10" s="109"/>
      <c r="I10" s="109"/>
      <c r="J10" s="109"/>
      <c r="K10" s="109"/>
    </row>
    <row r="11" spans="1:11" x14ac:dyDescent="0.25">
      <c r="A11" s="112" t="s">
        <v>127</v>
      </c>
      <c r="B11" s="109"/>
      <c r="C11" s="109"/>
      <c r="D11" s="109"/>
      <c r="E11" s="109"/>
      <c r="F11" s="38" t="s">
        <v>891</v>
      </c>
      <c r="G11" s="38" t="s">
        <v>891</v>
      </c>
      <c r="H11" s="109"/>
      <c r="I11" s="109"/>
      <c r="J11" s="109"/>
      <c r="K11" s="109"/>
    </row>
    <row r="12" spans="1:11" x14ac:dyDescent="0.25">
      <c r="A12" s="109"/>
      <c r="B12" s="109"/>
      <c r="C12" s="109"/>
      <c r="D12" s="109"/>
      <c r="E12" s="109"/>
      <c r="F12" s="38" t="s">
        <v>766</v>
      </c>
      <c r="G12" s="38" t="s">
        <v>766</v>
      </c>
      <c r="H12" s="109"/>
      <c r="I12" s="109"/>
      <c r="J12" s="109"/>
      <c r="K12" s="109"/>
    </row>
    <row r="13" spans="1:11" x14ac:dyDescent="0.25">
      <c r="A13" s="109"/>
      <c r="B13" s="109"/>
      <c r="C13" s="109"/>
      <c r="D13" s="109"/>
      <c r="E13" s="109"/>
      <c r="F13" s="38" t="s">
        <v>768</v>
      </c>
      <c r="G13" s="38" t="s">
        <v>768</v>
      </c>
      <c r="H13" s="109"/>
      <c r="I13" s="109"/>
      <c r="J13" s="109"/>
      <c r="K13" s="109"/>
    </row>
    <row r="14" spans="1:11" x14ac:dyDescent="0.25">
      <c r="A14" s="109"/>
      <c r="B14" s="109"/>
      <c r="C14" s="109"/>
      <c r="D14" s="109"/>
      <c r="E14" s="109"/>
      <c r="F14" s="38" t="s">
        <v>769</v>
      </c>
      <c r="G14" s="38" t="s">
        <v>769</v>
      </c>
      <c r="H14" s="109"/>
      <c r="I14" s="109"/>
      <c r="J14" s="109"/>
      <c r="K14" s="109"/>
    </row>
    <row r="15" spans="1:11" x14ac:dyDescent="0.25">
      <c r="A15" s="65"/>
      <c r="B15" s="109"/>
      <c r="C15" s="109"/>
      <c r="D15" s="109"/>
      <c r="E15" s="109"/>
      <c r="F15" s="38" t="s">
        <v>750</v>
      </c>
      <c r="G15" s="38" t="s">
        <v>750</v>
      </c>
      <c r="H15" s="109"/>
      <c r="I15" s="109"/>
      <c r="J15" s="109"/>
      <c r="K15" s="109"/>
    </row>
    <row r="16" spans="1:11" x14ac:dyDescent="0.25">
      <c r="A16" s="65"/>
      <c r="B16" s="109"/>
      <c r="C16" s="109"/>
      <c r="D16" s="109"/>
      <c r="E16" s="109"/>
      <c r="F16" s="38" t="s">
        <v>748</v>
      </c>
      <c r="G16" s="38" t="s">
        <v>748</v>
      </c>
      <c r="H16" s="109"/>
      <c r="I16" s="109"/>
      <c r="J16" s="109"/>
      <c r="K16" s="109"/>
    </row>
    <row r="17" spans="1:11" x14ac:dyDescent="0.25">
      <c r="A17" s="115"/>
      <c r="B17" s="109"/>
      <c r="C17" s="109"/>
      <c r="D17" s="109"/>
      <c r="E17" s="109"/>
      <c r="F17" s="38" t="s">
        <v>749</v>
      </c>
      <c r="G17" s="38" t="s">
        <v>749</v>
      </c>
      <c r="H17" s="109"/>
      <c r="I17" s="109"/>
      <c r="J17" s="109"/>
      <c r="K17" s="109"/>
    </row>
    <row r="18" spans="1:11" x14ac:dyDescent="0.25">
      <c r="A18" s="115"/>
      <c r="B18" s="109"/>
      <c r="C18" s="109"/>
      <c r="D18" s="109"/>
      <c r="E18" s="109"/>
      <c r="F18" s="38" t="s">
        <v>770</v>
      </c>
      <c r="G18" s="38" t="s">
        <v>770</v>
      </c>
      <c r="H18" s="109"/>
      <c r="I18" s="109"/>
      <c r="J18" s="109"/>
      <c r="K18" s="109"/>
    </row>
    <row r="19" spans="1:11" x14ac:dyDescent="0.25">
      <c r="A19" s="115"/>
      <c r="B19" s="109"/>
      <c r="C19" s="109"/>
      <c r="D19" s="109"/>
      <c r="E19" s="109"/>
      <c r="F19" s="38" t="s">
        <v>297</v>
      </c>
      <c r="G19" s="38" t="s">
        <v>297</v>
      </c>
      <c r="H19" s="109"/>
      <c r="I19" s="109"/>
      <c r="J19" s="109"/>
      <c r="K19" s="109"/>
    </row>
    <row r="20" spans="1:11" x14ac:dyDescent="0.25">
      <c r="A20" s="115"/>
      <c r="B20" s="109"/>
      <c r="C20" s="109"/>
      <c r="D20" s="109"/>
      <c r="E20" s="109"/>
      <c r="F20" s="38" t="s">
        <v>751</v>
      </c>
      <c r="G20" s="38" t="s">
        <v>751</v>
      </c>
      <c r="H20" s="109"/>
      <c r="I20" s="109"/>
      <c r="J20" s="109"/>
      <c r="K20" s="109"/>
    </row>
    <row r="21" spans="1:11" x14ac:dyDescent="0.25">
      <c r="A21" s="115"/>
      <c r="B21" s="109"/>
      <c r="C21" s="109"/>
      <c r="D21" s="109"/>
      <c r="E21" s="109"/>
      <c r="F21" s="38" t="s">
        <v>298</v>
      </c>
      <c r="G21" s="38" t="s">
        <v>298</v>
      </c>
      <c r="H21" s="109"/>
      <c r="I21" s="109"/>
      <c r="J21" s="109"/>
      <c r="K21" s="109"/>
    </row>
    <row r="22" spans="1:11" x14ac:dyDescent="0.25">
      <c r="A22" s="115"/>
      <c r="B22" s="109"/>
      <c r="C22" s="109"/>
      <c r="D22" s="109"/>
      <c r="E22" s="109"/>
      <c r="F22" s="38" t="s">
        <v>301</v>
      </c>
      <c r="G22" s="38" t="s">
        <v>301</v>
      </c>
      <c r="H22" s="109"/>
      <c r="I22" s="109"/>
      <c r="J22" s="109"/>
      <c r="K22" s="109"/>
    </row>
    <row r="23" spans="1:11" x14ac:dyDescent="0.25">
      <c r="A23" s="65"/>
      <c r="B23" s="109"/>
      <c r="C23" s="109"/>
      <c r="D23" s="109"/>
      <c r="E23" s="109"/>
      <c r="F23" s="38" t="s">
        <v>127</v>
      </c>
      <c r="G23" s="38" t="s">
        <v>127</v>
      </c>
      <c r="H23" s="109"/>
      <c r="I23" s="109"/>
      <c r="J23" s="109"/>
      <c r="K23" s="109"/>
    </row>
    <row r="24" spans="1:11" x14ac:dyDescent="0.25">
      <c r="A24" s="109"/>
      <c r="B24" s="109"/>
      <c r="C24" s="109"/>
      <c r="D24" s="109"/>
      <c r="E24" s="109"/>
      <c r="F24" s="38"/>
      <c r="G24" s="109"/>
      <c r="H24" s="109"/>
      <c r="I24" s="109"/>
      <c r="J24" s="109"/>
      <c r="K24" s="109"/>
    </row>
    <row r="25" spans="1:11" x14ac:dyDescent="0.25">
      <c r="A25" s="109"/>
      <c r="B25" s="109"/>
      <c r="C25" s="109"/>
      <c r="D25" s="109"/>
      <c r="E25" s="109"/>
      <c r="F25" s="38"/>
      <c r="G25" s="109"/>
      <c r="H25" s="109"/>
      <c r="I25" s="109"/>
      <c r="J25" s="109"/>
      <c r="K25" s="109"/>
    </row>
    <row r="26" spans="1:11" x14ac:dyDescent="0.25">
      <c r="A26" s="109"/>
      <c r="B26" s="109"/>
      <c r="C26" s="109"/>
      <c r="D26" s="109"/>
      <c r="E26" s="109"/>
      <c r="F26" s="38"/>
      <c r="G26" s="109"/>
      <c r="H26" s="109"/>
      <c r="I26" s="109"/>
      <c r="J26" s="109"/>
      <c r="K26" s="109"/>
    </row>
    <row r="27" spans="1:11" x14ac:dyDescent="0.25">
      <c r="A27" s="109"/>
      <c r="B27" s="109"/>
      <c r="C27" s="109"/>
      <c r="D27" s="109"/>
      <c r="E27" s="109"/>
      <c r="F27" s="38"/>
      <c r="G27" s="109"/>
      <c r="H27" s="109"/>
      <c r="I27" s="109"/>
      <c r="J27" s="109"/>
      <c r="K27" s="109"/>
    </row>
    <row r="28" spans="1:11" x14ac:dyDescent="0.25">
      <c r="A28" s="109"/>
      <c r="B28" s="109"/>
      <c r="C28" s="109"/>
      <c r="D28" s="109"/>
      <c r="E28" s="109"/>
      <c r="F28" s="38"/>
      <c r="G28" s="109"/>
      <c r="H28" s="109"/>
      <c r="I28" s="109"/>
      <c r="J28" s="109"/>
      <c r="K28" s="109"/>
    </row>
    <row r="29" spans="1:11" x14ac:dyDescent="0.25">
      <c r="A29" s="109"/>
      <c r="B29" s="109"/>
      <c r="C29" s="109"/>
      <c r="D29" s="109"/>
      <c r="E29" s="109"/>
      <c r="F29" s="38"/>
      <c r="G29" s="109"/>
      <c r="H29" s="109"/>
      <c r="I29" s="109"/>
      <c r="J29" s="109"/>
      <c r="K29" s="109"/>
    </row>
    <row r="30" spans="1:11" x14ac:dyDescent="0.25">
      <c r="A30" s="109"/>
      <c r="B30" s="109"/>
      <c r="C30" s="109"/>
      <c r="D30" s="109"/>
      <c r="E30" s="109"/>
      <c r="F30" s="38"/>
      <c r="G30" s="109"/>
      <c r="H30" s="109"/>
      <c r="I30" s="109"/>
      <c r="J30" s="109"/>
      <c r="K30" s="109"/>
    </row>
    <row r="31" spans="1:11" x14ac:dyDescent="0.25">
      <c r="A31" s="109"/>
      <c r="B31" s="109"/>
      <c r="C31" s="109"/>
      <c r="D31" s="109"/>
      <c r="E31" s="109"/>
      <c r="F31" s="38"/>
      <c r="G31" s="109"/>
      <c r="H31" s="109"/>
      <c r="I31" s="109"/>
      <c r="J31" s="109"/>
      <c r="K31" s="109"/>
    </row>
    <row r="32" spans="1:11" x14ac:dyDescent="0.25">
      <c r="A32" s="109"/>
      <c r="B32" s="109"/>
      <c r="C32" s="109"/>
      <c r="D32" s="109"/>
      <c r="E32" s="109"/>
      <c r="F32" s="38"/>
      <c r="G32" s="109"/>
      <c r="H32" s="109"/>
      <c r="I32" s="109"/>
      <c r="J32" s="109"/>
      <c r="K32" s="109"/>
    </row>
  </sheetData>
  <sortState ref="H3:H4">
    <sortCondition ref="H3:H4"/>
  </sortState>
  <mergeCells count="1">
    <mergeCell ref="B1:I1"/>
  </mergeCells>
  <pageMargins left="0.75" right="0.75" top="1" bottom="1" header="0.3" footer="0.3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3"/>
  <dimension ref="A1:A19"/>
  <sheetViews>
    <sheetView zoomScaleNormal="100" workbookViewId="0"/>
  </sheetViews>
  <sheetFormatPr defaultColWidth="11.25" defaultRowHeight="15.75" x14ac:dyDescent="0.25"/>
  <cols>
    <col min="1" max="1" width="39.25" customWidth="1"/>
  </cols>
  <sheetData>
    <row r="1" spans="1:1" x14ac:dyDescent="0.25">
      <c r="A1" s="106" t="s">
        <v>157</v>
      </c>
    </row>
    <row r="2" spans="1:1" x14ac:dyDescent="0.25">
      <c r="A2" s="38" t="s">
        <v>460</v>
      </c>
    </row>
    <row r="3" spans="1:1" x14ac:dyDescent="0.25">
      <c r="A3" s="38" t="s">
        <v>156</v>
      </c>
    </row>
    <row r="4" spans="1:1" x14ac:dyDescent="0.25">
      <c r="A4" s="38" t="s">
        <v>141</v>
      </c>
    </row>
    <row r="5" spans="1:1" x14ac:dyDescent="0.25">
      <c r="A5" s="38" t="s">
        <v>142</v>
      </c>
    </row>
    <row r="6" spans="1:1" x14ac:dyDescent="0.25">
      <c r="A6" s="38" t="s">
        <v>143</v>
      </c>
    </row>
    <row r="7" spans="1:1" x14ac:dyDescent="0.25">
      <c r="A7" s="38" t="s">
        <v>144</v>
      </c>
    </row>
    <row r="8" spans="1:1" x14ac:dyDescent="0.25">
      <c r="A8" s="38" t="s">
        <v>155</v>
      </c>
    </row>
    <row r="9" spans="1:1" x14ac:dyDescent="0.25">
      <c r="A9" s="38" t="s">
        <v>154</v>
      </c>
    </row>
    <row r="10" spans="1:1" x14ac:dyDescent="0.25">
      <c r="A10" s="38" t="s">
        <v>153</v>
      </c>
    </row>
    <row r="11" spans="1:1" x14ac:dyDescent="0.25">
      <c r="A11" s="38" t="s">
        <v>152</v>
      </c>
    </row>
    <row r="12" spans="1:1" x14ac:dyDescent="0.25">
      <c r="A12" s="38" t="s">
        <v>151</v>
      </c>
    </row>
    <row r="13" spans="1:1" x14ac:dyDescent="0.25">
      <c r="A13" s="38" t="s">
        <v>150</v>
      </c>
    </row>
    <row r="14" spans="1:1" x14ac:dyDescent="0.25">
      <c r="A14" s="38" t="s">
        <v>148</v>
      </c>
    </row>
    <row r="15" spans="1:1" x14ac:dyDescent="0.25">
      <c r="A15" s="38" t="s">
        <v>149</v>
      </c>
    </row>
    <row r="16" spans="1:1" x14ac:dyDescent="0.25">
      <c r="A16" s="38" t="s">
        <v>147</v>
      </c>
    </row>
    <row r="17" spans="1:1" x14ac:dyDescent="0.25">
      <c r="A17" s="38" t="s">
        <v>146</v>
      </c>
    </row>
    <row r="18" spans="1:1" x14ac:dyDescent="0.25">
      <c r="A18" s="38" t="s">
        <v>145</v>
      </c>
    </row>
    <row r="19" spans="1:1" x14ac:dyDescent="0.25">
      <c r="A19" s="38" t="s">
        <v>127</v>
      </c>
    </row>
  </sheetData>
  <pageMargins left="0.75" right="0.75" top="1" bottom="1" header="0.3" footer="0.3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4"/>
  <dimension ref="A1:A20"/>
  <sheetViews>
    <sheetView zoomScaleNormal="100" workbookViewId="0"/>
  </sheetViews>
  <sheetFormatPr defaultColWidth="11.25" defaultRowHeight="15.75" x14ac:dyDescent="0.25"/>
  <cols>
    <col min="1" max="1" width="15.5" customWidth="1"/>
  </cols>
  <sheetData>
    <row r="1" spans="1:1" x14ac:dyDescent="0.25">
      <c r="A1" s="106" t="s">
        <v>163</v>
      </c>
    </row>
    <row r="2" spans="1:1" x14ac:dyDescent="0.25">
      <c r="A2" s="38" t="s">
        <v>460</v>
      </c>
    </row>
    <row r="3" spans="1:1" x14ac:dyDescent="0.25">
      <c r="A3" s="38" t="s">
        <v>164</v>
      </c>
    </row>
    <row r="4" spans="1:1" x14ac:dyDescent="0.25">
      <c r="A4" s="38" t="s">
        <v>165</v>
      </c>
    </row>
    <row r="5" spans="1:1" x14ac:dyDescent="0.25">
      <c r="A5" s="38" t="s">
        <v>166</v>
      </c>
    </row>
    <row r="6" spans="1:1" x14ac:dyDescent="0.25">
      <c r="A6" s="38" t="s">
        <v>167</v>
      </c>
    </row>
    <row r="7" spans="1:1" x14ac:dyDescent="0.25">
      <c r="A7" s="38" t="s">
        <v>168</v>
      </c>
    </row>
    <row r="8" spans="1:1" x14ac:dyDescent="0.25">
      <c r="A8" s="38" t="s">
        <v>169</v>
      </c>
    </row>
    <row r="9" spans="1:1" x14ac:dyDescent="0.25">
      <c r="A9" s="38" t="s">
        <v>170</v>
      </c>
    </row>
    <row r="10" spans="1:1" x14ac:dyDescent="0.25">
      <c r="A10" s="38" t="s">
        <v>171</v>
      </c>
    </row>
    <row r="11" spans="1:1" x14ac:dyDescent="0.25">
      <c r="A11" s="38" t="s">
        <v>172</v>
      </c>
    </row>
    <row r="12" spans="1:1" x14ac:dyDescent="0.25">
      <c r="A12" s="38" t="s">
        <v>173</v>
      </c>
    </row>
    <row r="13" spans="1:1" x14ac:dyDescent="0.25">
      <c r="A13" s="38" t="s">
        <v>174</v>
      </c>
    </row>
    <row r="14" spans="1:1" x14ac:dyDescent="0.25">
      <c r="A14" s="38" t="s">
        <v>175</v>
      </c>
    </row>
    <row r="15" spans="1:1" x14ac:dyDescent="0.25">
      <c r="A15" s="38" t="s">
        <v>176</v>
      </c>
    </row>
    <row r="16" spans="1:1" x14ac:dyDescent="0.25">
      <c r="A16" s="38" t="s">
        <v>177</v>
      </c>
    </row>
    <row r="17" spans="1:1" x14ac:dyDescent="0.25">
      <c r="A17" s="38" t="s">
        <v>178</v>
      </c>
    </row>
    <row r="18" spans="1:1" x14ac:dyDescent="0.25">
      <c r="A18" s="38" t="s">
        <v>179</v>
      </c>
    </row>
    <row r="19" spans="1:1" x14ac:dyDescent="0.25">
      <c r="A19" s="38" t="s">
        <v>180</v>
      </c>
    </row>
    <row r="20" spans="1:1" x14ac:dyDescent="0.25">
      <c r="A20" s="38" t="s">
        <v>181</v>
      </c>
    </row>
  </sheetData>
  <pageMargins left="0.75" right="0.75" top="1" bottom="1" header="0.3" footer="0.3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6"/>
  <dimension ref="A1:C9"/>
  <sheetViews>
    <sheetView zoomScaleNormal="100" workbookViewId="0">
      <selection activeCell="A6" sqref="A6"/>
    </sheetView>
  </sheetViews>
  <sheetFormatPr defaultColWidth="11.25" defaultRowHeight="15.75" x14ac:dyDescent="0.25"/>
  <cols>
    <col min="1" max="1" width="32.125" customWidth="1"/>
    <col min="3" max="3" width="24.25" bestFit="1" customWidth="1"/>
  </cols>
  <sheetData>
    <row r="1" spans="1:3" x14ac:dyDescent="0.25">
      <c r="A1" s="106" t="s">
        <v>799</v>
      </c>
      <c r="B1" s="106"/>
      <c r="C1" s="106" t="s">
        <v>307</v>
      </c>
    </row>
    <row r="2" spans="1:3" x14ac:dyDescent="0.25">
      <c r="A2" s="38" t="s">
        <v>460</v>
      </c>
      <c r="B2" s="38"/>
      <c r="C2" s="38" t="s">
        <v>460</v>
      </c>
    </row>
    <row r="3" spans="1:3" x14ac:dyDescent="0.25">
      <c r="A3" s="38" t="s">
        <v>291</v>
      </c>
      <c r="B3" s="38"/>
      <c r="C3" s="38" t="s">
        <v>311</v>
      </c>
    </row>
    <row r="4" spans="1:3" x14ac:dyDescent="0.25">
      <c r="A4" s="38" t="s">
        <v>292</v>
      </c>
      <c r="B4" s="38"/>
      <c r="C4" s="38" t="s">
        <v>309</v>
      </c>
    </row>
    <row r="5" spans="1:3" x14ac:dyDescent="0.25">
      <c r="A5" s="38" t="s">
        <v>293</v>
      </c>
      <c r="B5" s="38"/>
      <c r="C5" s="38" t="s">
        <v>310</v>
      </c>
    </row>
    <row r="6" spans="1:3" x14ac:dyDescent="0.25">
      <c r="A6" s="38" t="s">
        <v>721</v>
      </c>
      <c r="B6" s="38"/>
      <c r="C6" s="38" t="s">
        <v>312</v>
      </c>
    </row>
    <row r="7" spans="1:3" x14ac:dyDescent="0.25">
      <c r="A7" s="38" t="s">
        <v>730</v>
      </c>
      <c r="B7" s="38"/>
      <c r="C7" s="38" t="s">
        <v>313</v>
      </c>
    </row>
    <row r="8" spans="1:3" x14ac:dyDescent="0.25">
      <c r="A8" s="38"/>
      <c r="B8" s="38"/>
      <c r="C8" s="38" t="s">
        <v>314</v>
      </c>
    </row>
    <row r="9" spans="1:3" x14ac:dyDescent="0.25">
      <c r="A9" s="38"/>
      <c r="B9" s="38"/>
      <c r="C9" s="38" t="s">
        <v>308</v>
      </c>
    </row>
  </sheetData>
  <pageMargins left="0.75" right="0.75" top="1" bottom="1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Z3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9" sqref="B39"/>
    </sheetView>
  </sheetViews>
  <sheetFormatPr defaultColWidth="11.25" defaultRowHeight="12.75" x14ac:dyDescent="0.2"/>
  <cols>
    <col min="1" max="1" width="43.75" style="5" customWidth="1"/>
    <col min="2" max="22" width="29.625" style="4" customWidth="1"/>
    <col min="23" max="52" width="28.625" style="3" customWidth="1"/>
    <col min="53" max="16384" width="11.25" style="3"/>
  </cols>
  <sheetData>
    <row r="1" spans="1:52" ht="20.25" x14ac:dyDescent="0.2">
      <c r="A1" s="42" t="s">
        <v>648</v>
      </c>
      <c r="B1" s="117" t="s">
        <v>744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</row>
    <row r="2" spans="1:52" x14ac:dyDescent="0.2">
      <c r="A2" s="44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</row>
    <row r="3" spans="1:52" ht="22.5" customHeight="1" x14ac:dyDescent="0.2">
      <c r="A3" s="45" t="s">
        <v>676</v>
      </c>
      <c r="B3" s="46" t="s">
        <v>61</v>
      </c>
      <c r="C3" s="46" t="s">
        <v>62</v>
      </c>
      <c r="D3" s="46" t="s">
        <v>63</v>
      </c>
      <c r="E3" s="46" t="s">
        <v>64</v>
      </c>
      <c r="F3" s="46" t="s">
        <v>65</v>
      </c>
      <c r="G3" s="46" t="s">
        <v>66</v>
      </c>
      <c r="H3" s="46" t="s">
        <v>190</v>
      </c>
      <c r="I3" s="46" t="s">
        <v>191</v>
      </c>
      <c r="J3" s="46" t="s">
        <v>192</v>
      </c>
      <c r="K3" s="46" t="s">
        <v>193</v>
      </c>
      <c r="L3" s="46" t="s">
        <v>194</v>
      </c>
      <c r="M3" s="46" t="s">
        <v>461</v>
      </c>
      <c r="N3" s="46" t="s">
        <v>462</v>
      </c>
      <c r="O3" s="46" t="s">
        <v>463</v>
      </c>
      <c r="P3" s="46" t="s">
        <v>464</v>
      </c>
      <c r="Q3" s="46" t="s">
        <v>465</v>
      </c>
      <c r="R3" s="46" t="s">
        <v>466</v>
      </c>
      <c r="S3" s="46" t="s">
        <v>467</v>
      </c>
      <c r="T3" s="46" t="s">
        <v>468</v>
      </c>
      <c r="U3" s="46" t="s">
        <v>469</v>
      </c>
      <c r="V3" s="46" t="s">
        <v>470</v>
      </c>
      <c r="W3" s="46" t="s">
        <v>894</v>
      </c>
      <c r="X3" s="46" t="s">
        <v>895</v>
      </c>
      <c r="Y3" s="46" t="s">
        <v>896</v>
      </c>
      <c r="Z3" s="46" t="s">
        <v>897</v>
      </c>
      <c r="AA3" s="46" t="s">
        <v>898</v>
      </c>
      <c r="AB3" s="46" t="s">
        <v>899</v>
      </c>
      <c r="AC3" s="46" t="s">
        <v>900</v>
      </c>
      <c r="AD3" s="46" t="s">
        <v>901</v>
      </c>
      <c r="AE3" s="46" t="s">
        <v>902</v>
      </c>
      <c r="AF3" s="46" t="s">
        <v>903</v>
      </c>
      <c r="AG3" s="46" t="s">
        <v>904</v>
      </c>
      <c r="AH3" s="46" t="s">
        <v>905</v>
      </c>
      <c r="AI3" s="46" t="s">
        <v>906</v>
      </c>
      <c r="AJ3" s="46" t="s">
        <v>907</v>
      </c>
      <c r="AK3" s="46" t="s">
        <v>908</v>
      </c>
      <c r="AL3" s="46" t="s">
        <v>909</v>
      </c>
      <c r="AM3" s="46" t="s">
        <v>910</v>
      </c>
      <c r="AN3" s="46" t="s">
        <v>911</v>
      </c>
      <c r="AO3" s="46" t="s">
        <v>912</v>
      </c>
      <c r="AP3" s="46" t="s">
        <v>913</v>
      </c>
      <c r="AQ3" s="46" t="s">
        <v>914</v>
      </c>
      <c r="AR3" s="46" t="s">
        <v>915</v>
      </c>
      <c r="AS3" s="46" t="s">
        <v>916</v>
      </c>
      <c r="AT3" s="46" t="s">
        <v>917</v>
      </c>
      <c r="AU3" s="46" t="s">
        <v>918</v>
      </c>
      <c r="AV3" s="46" t="s">
        <v>919</v>
      </c>
      <c r="AW3" s="46" t="s">
        <v>920</v>
      </c>
      <c r="AX3" s="46" t="s">
        <v>921</v>
      </c>
      <c r="AY3" s="46" t="s">
        <v>922</v>
      </c>
      <c r="AZ3" s="46" t="s">
        <v>923</v>
      </c>
    </row>
    <row r="4" spans="1:52" x14ac:dyDescent="0.2">
      <c r="A4" s="47" t="s">
        <v>67</v>
      </c>
      <c r="B4" s="161" t="str">
        <f>IF('Info generali'!B27&lt;&gt;"",'Info generali'!B27,"")</f>
        <v/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</row>
    <row r="5" spans="1:52" x14ac:dyDescent="0.2">
      <c r="A5" s="47" t="s">
        <v>649</v>
      </c>
      <c r="B5" s="125" t="s">
        <v>460</v>
      </c>
      <c r="C5" s="125" t="s">
        <v>460</v>
      </c>
      <c r="D5" s="125" t="s">
        <v>460</v>
      </c>
      <c r="E5" s="125" t="s">
        <v>460</v>
      </c>
      <c r="F5" s="125" t="s">
        <v>460</v>
      </c>
      <c r="G5" s="125" t="s">
        <v>460</v>
      </c>
      <c r="H5" s="125" t="s">
        <v>460</v>
      </c>
      <c r="I5" s="125" t="s">
        <v>460</v>
      </c>
      <c r="J5" s="125" t="s">
        <v>460</v>
      </c>
      <c r="K5" s="125" t="s">
        <v>460</v>
      </c>
      <c r="L5" s="125" t="s">
        <v>460</v>
      </c>
      <c r="M5" s="125" t="s">
        <v>460</v>
      </c>
      <c r="N5" s="125" t="s">
        <v>460</v>
      </c>
      <c r="O5" s="125" t="s">
        <v>460</v>
      </c>
      <c r="P5" s="125" t="s">
        <v>460</v>
      </c>
      <c r="Q5" s="125" t="s">
        <v>460</v>
      </c>
      <c r="R5" s="125" t="s">
        <v>460</v>
      </c>
      <c r="S5" s="125" t="s">
        <v>460</v>
      </c>
      <c r="T5" s="125" t="s">
        <v>460</v>
      </c>
      <c r="U5" s="125" t="s">
        <v>460</v>
      </c>
      <c r="V5" s="125" t="s">
        <v>460</v>
      </c>
      <c r="W5" s="125" t="s">
        <v>460</v>
      </c>
      <c r="X5" s="125" t="s">
        <v>460</v>
      </c>
      <c r="Y5" s="125" t="s">
        <v>460</v>
      </c>
      <c r="Z5" s="125" t="s">
        <v>460</v>
      </c>
      <c r="AA5" s="125" t="s">
        <v>460</v>
      </c>
      <c r="AB5" s="125" t="s">
        <v>460</v>
      </c>
      <c r="AC5" s="125" t="s">
        <v>460</v>
      </c>
      <c r="AD5" s="125" t="s">
        <v>460</v>
      </c>
      <c r="AE5" s="125" t="s">
        <v>460</v>
      </c>
      <c r="AF5" s="125" t="s">
        <v>460</v>
      </c>
      <c r="AG5" s="125" t="s">
        <v>460</v>
      </c>
      <c r="AH5" s="125" t="s">
        <v>460</v>
      </c>
      <c r="AI5" s="125" t="s">
        <v>460</v>
      </c>
      <c r="AJ5" s="125" t="s">
        <v>460</v>
      </c>
      <c r="AK5" s="125" t="s">
        <v>460</v>
      </c>
      <c r="AL5" s="125" t="s">
        <v>460</v>
      </c>
      <c r="AM5" s="125" t="s">
        <v>460</v>
      </c>
      <c r="AN5" s="125" t="s">
        <v>460</v>
      </c>
      <c r="AO5" s="125" t="s">
        <v>460</v>
      </c>
      <c r="AP5" s="125" t="s">
        <v>460</v>
      </c>
      <c r="AQ5" s="125" t="s">
        <v>460</v>
      </c>
      <c r="AR5" s="125" t="s">
        <v>460</v>
      </c>
      <c r="AS5" s="125" t="s">
        <v>460</v>
      </c>
      <c r="AT5" s="125" t="s">
        <v>460</v>
      </c>
      <c r="AU5" s="125" t="s">
        <v>460</v>
      </c>
      <c r="AV5" s="125" t="s">
        <v>460</v>
      </c>
      <c r="AW5" s="125" t="s">
        <v>460</v>
      </c>
      <c r="AX5" s="125" t="s">
        <v>460</v>
      </c>
      <c r="AY5" s="125" t="s">
        <v>460</v>
      </c>
      <c r="AZ5" s="125" t="s">
        <v>460</v>
      </c>
    </row>
    <row r="6" spans="1:52" x14ac:dyDescent="0.2">
      <c r="A6" s="48" t="s">
        <v>650</v>
      </c>
      <c r="B6" s="126" t="s">
        <v>460</v>
      </c>
      <c r="C6" s="126" t="s">
        <v>460</v>
      </c>
      <c r="D6" s="126" t="s">
        <v>460</v>
      </c>
      <c r="E6" s="126" t="s">
        <v>460</v>
      </c>
      <c r="F6" s="126" t="s">
        <v>460</v>
      </c>
      <c r="G6" s="126" t="s">
        <v>460</v>
      </c>
      <c r="H6" s="126" t="s">
        <v>460</v>
      </c>
      <c r="I6" s="126" t="s">
        <v>460</v>
      </c>
      <c r="J6" s="126" t="s">
        <v>460</v>
      </c>
      <c r="K6" s="126" t="s">
        <v>460</v>
      </c>
      <c r="L6" s="126" t="s">
        <v>460</v>
      </c>
      <c r="M6" s="126" t="s">
        <v>460</v>
      </c>
      <c r="N6" s="126" t="s">
        <v>460</v>
      </c>
      <c r="O6" s="126" t="s">
        <v>460</v>
      </c>
      <c r="P6" s="126" t="s">
        <v>460</v>
      </c>
      <c r="Q6" s="126" t="s">
        <v>460</v>
      </c>
      <c r="R6" s="126" t="s">
        <v>460</v>
      </c>
      <c r="S6" s="126" t="s">
        <v>460</v>
      </c>
      <c r="T6" s="126" t="s">
        <v>460</v>
      </c>
      <c r="U6" s="126" t="s">
        <v>460</v>
      </c>
      <c r="V6" s="126" t="s">
        <v>460</v>
      </c>
      <c r="W6" s="126" t="s">
        <v>460</v>
      </c>
      <c r="X6" s="126" t="s">
        <v>460</v>
      </c>
      <c r="Y6" s="126" t="s">
        <v>460</v>
      </c>
      <c r="Z6" s="126" t="s">
        <v>460</v>
      </c>
      <c r="AA6" s="126" t="s">
        <v>460</v>
      </c>
      <c r="AB6" s="126" t="s">
        <v>460</v>
      </c>
      <c r="AC6" s="126" t="s">
        <v>460</v>
      </c>
      <c r="AD6" s="126" t="s">
        <v>460</v>
      </c>
      <c r="AE6" s="126" t="s">
        <v>460</v>
      </c>
      <c r="AF6" s="126" t="s">
        <v>460</v>
      </c>
      <c r="AG6" s="126" t="s">
        <v>460</v>
      </c>
      <c r="AH6" s="126" t="s">
        <v>460</v>
      </c>
      <c r="AI6" s="126" t="s">
        <v>460</v>
      </c>
      <c r="AJ6" s="126" t="s">
        <v>460</v>
      </c>
      <c r="AK6" s="126" t="s">
        <v>460</v>
      </c>
      <c r="AL6" s="126" t="s">
        <v>460</v>
      </c>
      <c r="AM6" s="126" t="s">
        <v>460</v>
      </c>
      <c r="AN6" s="126" t="s">
        <v>460</v>
      </c>
      <c r="AO6" s="126" t="s">
        <v>460</v>
      </c>
      <c r="AP6" s="126" t="s">
        <v>460</v>
      </c>
      <c r="AQ6" s="126" t="s">
        <v>460</v>
      </c>
      <c r="AR6" s="126" t="s">
        <v>460</v>
      </c>
      <c r="AS6" s="126" t="s">
        <v>460</v>
      </c>
      <c r="AT6" s="126" t="s">
        <v>460</v>
      </c>
      <c r="AU6" s="126" t="s">
        <v>460</v>
      </c>
      <c r="AV6" s="126" t="s">
        <v>460</v>
      </c>
      <c r="AW6" s="126" t="s">
        <v>460</v>
      </c>
      <c r="AX6" s="126" t="s">
        <v>460</v>
      </c>
      <c r="AY6" s="126" t="s">
        <v>460</v>
      </c>
      <c r="AZ6" s="126" t="s">
        <v>460</v>
      </c>
    </row>
    <row r="7" spans="1:52" x14ac:dyDescent="0.2">
      <c r="A7" s="49" t="s">
        <v>687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</row>
    <row r="8" spans="1:52" x14ac:dyDescent="0.2">
      <c r="A8" s="48" t="s">
        <v>68</v>
      </c>
      <c r="B8" s="126" t="s">
        <v>460</v>
      </c>
      <c r="C8" s="126" t="s">
        <v>460</v>
      </c>
      <c r="D8" s="126" t="s">
        <v>460</v>
      </c>
      <c r="E8" s="126" t="s">
        <v>460</v>
      </c>
      <c r="F8" s="126" t="s">
        <v>460</v>
      </c>
      <c r="G8" s="126" t="s">
        <v>460</v>
      </c>
      <c r="H8" s="126" t="s">
        <v>460</v>
      </c>
      <c r="I8" s="126" t="s">
        <v>460</v>
      </c>
      <c r="J8" s="126" t="s">
        <v>460</v>
      </c>
      <c r="K8" s="126" t="s">
        <v>460</v>
      </c>
      <c r="L8" s="126" t="s">
        <v>460</v>
      </c>
      <c r="M8" s="126" t="s">
        <v>460</v>
      </c>
      <c r="N8" s="126" t="s">
        <v>460</v>
      </c>
      <c r="O8" s="126" t="s">
        <v>460</v>
      </c>
      <c r="P8" s="126" t="s">
        <v>460</v>
      </c>
      <c r="Q8" s="126" t="s">
        <v>460</v>
      </c>
      <c r="R8" s="126" t="s">
        <v>460</v>
      </c>
      <c r="S8" s="126" t="s">
        <v>460</v>
      </c>
      <c r="T8" s="126" t="s">
        <v>460</v>
      </c>
      <c r="U8" s="126" t="s">
        <v>460</v>
      </c>
      <c r="V8" s="126" t="s">
        <v>460</v>
      </c>
      <c r="W8" s="126" t="s">
        <v>460</v>
      </c>
      <c r="X8" s="126" t="s">
        <v>460</v>
      </c>
      <c r="Y8" s="126" t="s">
        <v>460</v>
      </c>
      <c r="Z8" s="126" t="s">
        <v>460</v>
      </c>
      <c r="AA8" s="126" t="s">
        <v>460</v>
      </c>
      <c r="AB8" s="126" t="s">
        <v>460</v>
      </c>
      <c r="AC8" s="126" t="s">
        <v>460</v>
      </c>
      <c r="AD8" s="126" t="s">
        <v>460</v>
      </c>
      <c r="AE8" s="126" t="s">
        <v>460</v>
      </c>
      <c r="AF8" s="126" t="s">
        <v>460</v>
      </c>
      <c r="AG8" s="126" t="s">
        <v>460</v>
      </c>
      <c r="AH8" s="126" t="s">
        <v>460</v>
      </c>
      <c r="AI8" s="126" t="s">
        <v>460</v>
      </c>
      <c r="AJ8" s="126" t="s">
        <v>460</v>
      </c>
      <c r="AK8" s="126" t="s">
        <v>460</v>
      </c>
      <c r="AL8" s="126" t="s">
        <v>460</v>
      </c>
      <c r="AM8" s="126" t="s">
        <v>460</v>
      </c>
      <c r="AN8" s="126" t="s">
        <v>460</v>
      </c>
      <c r="AO8" s="126" t="s">
        <v>460</v>
      </c>
      <c r="AP8" s="126" t="s">
        <v>460</v>
      </c>
      <c r="AQ8" s="126" t="s">
        <v>460</v>
      </c>
      <c r="AR8" s="126" t="s">
        <v>460</v>
      </c>
      <c r="AS8" s="126" t="s">
        <v>460</v>
      </c>
      <c r="AT8" s="126" t="s">
        <v>460</v>
      </c>
      <c r="AU8" s="126" t="s">
        <v>460</v>
      </c>
      <c r="AV8" s="126" t="s">
        <v>460</v>
      </c>
      <c r="AW8" s="126" t="s">
        <v>460</v>
      </c>
      <c r="AX8" s="126" t="s">
        <v>460</v>
      </c>
      <c r="AY8" s="126" t="s">
        <v>460</v>
      </c>
      <c r="AZ8" s="126" t="s">
        <v>460</v>
      </c>
    </row>
    <row r="9" spans="1:52" x14ac:dyDescent="0.2">
      <c r="A9" s="48" t="s">
        <v>73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</row>
    <row r="10" spans="1:52" x14ac:dyDescent="0.2">
      <c r="A10" s="48" t="s">
        <v>72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</row>
    <row r="11" spans="1:52" x14ac:dyDescent="0.2">
      <c r="A11" s="50" t="s">
        <v>90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</row>
    <row r="12" spans="1:52" x14ac:dyDescent="0.2">
      <c r="A12" s="51" t="s">
        <v>924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3"/>
      <c r="M12" s="162"/>
      <c r="N12" s="162"/>
      <c r="O12" s="162"/>
      <c r="P12" s="162"/>
      <c r="Q12" s="162"/>
      <c r="R12" s="162"/>
      <c r="S12" s="162"/>
      <c r="T12" s="162"/>
      <c r="U12" s="162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</row>
    <row r="13" spans="1:52" x14ac:dyDescent="0.2">
      <c r="A13" s="52" t="s">
        <v>92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</row>
    <row r="14" spans="1:52" x14ac:dyDescent="0.2">
      <c r="A14" s="48" t="s">
        <v>91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</row>
    <row r="15" spans="1:52" x14ac:dyDescent="0.2">
      <c r="A15" s="48" t="s">
        <v>75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</row>
    <row r="16" spans="1:52" x14ac:dyDescent="0.2">
      <c r="A16" s="51" t="s">
        <v>892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5"/>
      <c r="M16" s="164"/>
      <c r="N16" s="164"/>
      <c r="O16" s="164"/>
      <c r="P16" s="164"/>
      <c r="Q16" s="164"/>
      <c r="R16" s="164"/>
      <c r="S16" s="164"/>
      <c r="T16" s="164"/>
      <c r="U16" s="164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</row>
    <row r="17" spans="1:52" x14ac:dyDescent="0.2">
      <c r="A17" s="48" t="s">
        <v>74</v>
      </c>
      <c r="B17" s="146" t="str">
        <f>IF('Info generali'!B28&lt;&gt;"",'Info generali'!B28,"")</f>
        <v/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</row>
    <row r="18" spans="1:52" x14ac:dyDescent="0.2">
      <c r="A18" s="48" t="s">
        <v>69</v>
      </c>
      <c r="B18" s="146" t="str">
        <f>IF('Info generali'!B29&lt;&gt;"",'Info generali'!B29,"")</f>
        <v/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</row>
    <row r="19" spans="1:52" x14ac:dyDescent="0.2">
      <c r="A19" s="48" t="s">
        <v>70</v>
      </c>
      <c r="B19" s="146" t="str">
        <f>IF('Info generali'!B30&lt;&gt;"",'Info generali'!B30,"")</f>
        <v/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</row>
    <row r="20" spans="1:52" x14ac:dyDescent="0.2">
      <c r="A20" s="48" t="s">
        <v>713</v>
      </c>
      <c r="B20" s="166" t="str">
        <f>IF('Info generali'!B31&lt;&gt;"",'Info generali'!B31,"")</f>
        <v/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</row>
    <row r="21" spans="1:52" x14ac:dyDescent="0.2">
      <c r="A21" s="47" t="s">
        <v>714</v>
      </c>
      <c r="B21" s="146" t="str">
        <f t="shared" ref="B21:V21" si="0">IF(CONCATENATE(B17,B18,B19,B20)&lt;&gt;"", B17&amp;" "&amp;B18&amp;" ("&amp;B19&amp;") "&amp;B20,"")</f>
        <v/>
      </c>
      <c r="C21" s="146" t="str">
        <f t="shared" si="0"/>
        <v/>
      </c>
      <c r="D21" s="146" t="str">
        <f t="shared" si="0"/>
        <v/>
      </c>
      <c r="E21" s="146" t="str">
        <f t="shared" si="0"/>
        <v/>
      </c>
      <c r="F21" s="146" t="str">
        <f t="shared" si="0"/>
        <v/>
      </c>
      <c r="G21" s="146" t="str">
        <f t="shared" si="0"/>
        <v/>
      </c>
      <c r="H21" s="146" t="str">
        <f t="shared" si="0"/>
        <v/>
      </c>
      <c r="I21" s="146" t="str">
        <f t="shared" si="0"/>
        <v/>
      </c>
      <c r="J21" s="146" t="str">
        <f t="shared" si="0"/>
        <v/>
      </c>
      <c r="K21" s="146" t="str">
        <f t="shared" si="0"/>
        <v/>
      </c>
      <c r="L21" s="146" t="str">
        <f t="shared" si="0"/>
        <v/>
      </c>
      <c r="M21" s="146" t="str">
        <f t="shared" si="0"/>
        <v/>
      </c>
      <c r="N21" s="146" t="str">
        <f t="shared" si="0"/>
        <v/>
      </c>
      <c r="O21" s="146" t="str">
        <f t="shared" si="0"/>
        <v/>
      </c>
      <c r="P21" s="146" t="str">
        <f t="shared" si="0"/>
        <v/>
      </c>
      <c r="Q21" s="146" t="str">
        <f t="shared" si="0"/>
        <v/>
      </c>
      <c r="R21" s="146" t="str">
        <f t="shared" si="0"/>
        <v/>
      </c>
      <c r="S21" s="146" t="str">
        <f t="shared" si="0"/>
        <v/>
      </c>
      <c r="T21" s="146" t="str">
        <f t="shared" si="0"/>
        <v/>
      </c>
      <c r="U21" s="146" t="str">
        <f t="shared" si="0"/>
        <v/>
      </c>
      <c r="V21" s="146" t="str">
        <f t="shared" si="0"/>
        <v/>
      </c>
      <c r="W21" s="146" t="str">
        <f t="shared" ref="W21:AZ21" si="1">IF(CONCATENATE(W17,W18,W19,W20)&lt;&gt;"", W17&amp;" "&amp;W18&amp;" ("&amp;W19&amp;") "&amp;W20,"")</f>
        <v/>
      </c>
      <c r="X21" s="146" t="str">
        <f t="shared" si="1"/>
        <v/>
      </c>
      <c r="Y21" s="146" t="str">
        <f t="shared" si="1"/>
        <v/>
      </c>
      <c r="Z21" s="146" t="str">
        <f t="shared" si="1"/>
        <v/>
      </c>
      <c r="AA21" s="146" t="str">
        <f t="shared" si="1"/>
        <v/>
      </c>
      <c r="AB21" s="146" t="str">
        <f t="shared" si="1"/>
        <v/>
      </c>
      <c r="AC21" s="146" t="str">
        <f t="shared" si="1"/>
        <v/>
      </c>
      <c r="AD21" s="146" t="str">
        <f t="shared" si="1"/>
        <v/>
      </c>
      <c r="AE21" s="146" t="str">
        <f t="shared" si="1"/>
        <v/>
      </c>
      <c r="AF21" s="146" t="str">
        <f t="shared" si="1"/>
        <v/>
      </c>
      <c r="AG21" s="146" t="str">
        <f t="shared" si="1"/>
        <v/>
      </c>
      <c r="AH21" s="146" t="str">
        <f t="shared" si="1"/>
        <v/>
      </c>
      <c r="AI21" s="146" t="str">
        <f t="shared" si="1"/>
        <v/>
      </c>
      <c r="AJ21" s="146" t="str">
        <f t="shared" si="1"/>
        <v/>
      </c>
      <c r="AK21" s="146" t="str">
        <f t="shared" si="1"/>
        <v/>
      </c>
      <c r="AL21" s="146" t="str">
        <f t="shared" si="1"/>
        <v/>
      </c>
      <c r="AM21" s="146" t="str">
        <f t="shared" si="1"/>
        <v/>
      </c>
      <c r="AN21" s="146" t="str">
        <f t="shared" si="1"/>
        <v/>
      </c>
      <c r="AO21" s="146" t="str">
        <f t="shared" si="1"/>
        <v/>
      </c>
      <c r="AP21" s="146" t="str">
        <f t="shared" si="1"/>
        <v/>
      </c>
      <c r="AQ21" s="146" t="str">
        <f t="shared" si="1"/>
        <v/>
      </c>
      <c r="AR21" s="146" t="str">
        <f t="shared" si="1"/>
        <v/>
      </c>
      <c r="AS21" s="146" t="str">
        <f t="shared" si="1"/>
        <v/>
      </c>
      <c r="AT21" s="146" t="str">
        <f t="shared" si="1"/>
        <v/>
      </c>
      <c r="AU21" s="146" t="str">
        <f t="shared" si="1"/>
        <v/>
      </c>
      <c r="AV21" s="146" t="str">
        <f t="shared" si="1"/>
        <v/>
      </c>
      <c r="AW21" s="146" t="str">
        <f t="shared" si="1"/>
        <v/>
      </c>
      <c r="AX21" s="146" t="str">
        <f t="shared" si="1"/>
        <v/>
      </c>
      <c r="AY21" s="146" t="str">
        <f t="shared" si="1"/>
        <v/>
      </c>
      <c r="AZ21" s="146" t="str">
        <f t="shared" si="1"/>
        <v/>
      </c>
    </row>
    <row r="22" spans="1:52" x14ac:dyDescent="0.2">
      <c r="A22" s="47" t="s">
        <v>631</v>
      </c>
      <c r="B22" s="146" t="str">
        <f>IF('Info generali'!B33&lt;&gt;"",'Info generali'!B33,"")</f>
        <v/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</row>
    <row r="23" spans="1:52" x14ac:dyDescent="0.2">
      <c r="A23" s="48" t="s">
        <v>712</v>
      </c>
      <c r="B23" s="146" t="str">
        <f>IF('Info generali'!B34&lt;&gt;"",'Info generali'!B34,"")</f>
        <v/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</row>
    <row r="24" spans="1:52" x14ac:dyDescent="0.2">
      <c r="A24" s="47" t="s">
        <v>71</v>
      </c>
      <c r="B24" s="166" t="str">
        <f>IF('Info generali'!B35&lt;&gt;"",'Info generali'!B35,"")</f>
        <v/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</row>
    <row r="25" spans="1:52" x14ac:dyDescent="0.2">
      <c r="A25" s="51" t="s">
        <v>893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</row>
    <row r="26" spans="1:52" x14ac:dyDescent="0.2">
      <c r="A26" s="48" t="s">
        <v>74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</row>
    <row r="27" spans="1:52" x14ac:dyDescent="0.2">
      <c r="A27" s="48" t="s">
        <v>69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</row>
    <row r="28" spans="1:52" x14ac:dyDescent="0.2">
      <c r="A28" s="48" t="s">
        <v>70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</row>
    <row r="29" spans="1:52" x14ac:dyDescent="0.2">
      <c r="A29" s="48" t="s">
        <v>713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</row>
    <row r="30" spans="1:52" x14ac:dyDescent="0.2">
      <c r="A30" s="53" t="str">
        <f>IF(51-COUNTBLANK(B4:AZ4)&lt;&gt;'Info generali'!B37,"Controllo totali: Attenzione! Il numero di partner non coincide","Controllo totali: OK")</f>
        <v>Controllo totali: OK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</row>
  </sheetData>
  <sheetProtection algorithmName="SHA-512" hashValue="bNozEPHfo58J7NzRAS+YUM/ESWEnxzlO9gY+91hX0a+NfmzhmPhl4luEvADn0NMpvgZ2Yf9Ls+Bncl5hF0qJjw==" saltValue="YnMkBhTc9EDTFfEWbScAMw==" spinCount="100000" sheet="1" scenarios="1" insertHyperlinks="0"/>
  <dataValidations count="1">
    <dataValidation allowBlank="1" showInputMessage="1" showErrorMessage="1" prompt="Specificare il tipo di partner se si seleziona &quot;altri soggetti privati&quot; o &quot;altri soggetti pubblici&quot;" sqref="B7:AZ7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'Tipo Partner'!$C$2:$C$20</xm:f>
          </x14:formula1>
          <xm:sqref>B6:AZ6</xm:sqref>
        </x14:dataValidation>
        <x14:dataValidation type="list" allowBlank="1" showInputMessage="1" showErrorMessage="1" prompt="Indicare se: impresa agricola (&quot;farm holder&quot;), consulente (&quot;advisor&quot;), istituto di ricerca (&quot;research institute&quot;), piccola-media impresa (&quot;SME&quot;), organizzazione non governativa (&quot;NGO&quot;) o altro (&quot;other&quot;)">
          <x14:formula1>
            <xm:f>'Tipo Partner'!$A$2:$A$8</xm:f>
          </x14:formula1>
          <xm:sqref>B5:AZ5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B8:AZ8</xm:sqref>
        </x14:dataValidation>
        <x14:dataValidation type="list" allowBlank="1" showInputMessage="1" showErrorMessage="1">
          <x14:formula1>
            <xm:f>Settore_Comparto!$A$2:$A$26</xm:f>
          </x14:formula1>
          <xm:sqref>B8:AZ8</xm:sqref>
        </x14:dataValidation>
        <x14:dataValidation type="list" allowBlank="1" showInputMessage="1" showErrorMessage="1" prompt="Indicare se: impresa agricola (&quot;farm holder&quot;), consulente (&quot;advisor&quot;), istituto di ricerca (&quot;research institute&quot;), piccola-media impresa (&quot;SME&quot;), organizzazione non governativa (&quot;NGO&quot;) o altro (&quot;other&quot;)_x000a__x000a_">
          <x14:formula1>
            <xm:f>'Tipo Partner'!$A$2:$A$8</xm:f>
          </x14:formula1>
          <xm:sqref>B5:AZ5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G54"/>
  <sheetViews>
    <sheetView zoomScaleNormal="100" workbookViewId="0">
      <pane ySplit="3" topLeftCell="A4" activePane="bottomLeft" state="frozen"/>
      <selection pane="bottomLeft"/>
    </sheetView>
  </sheetViews>
  <sheetFormatPr defaultColWidth="11.25" defaultRowHeight="12.75" x14ac:dyDescent="0.2"/>
  <cols>
    <col min="1" max="1" width="15.75" style="3" customWidth="1"/>
    <col min="2" max="2" width="21.5" style="3" customWidth="1"/>
    <col min="3" max="3" width="17" style="3" customWidth="1"/>
    <col min="4" max="4" width="19.875" style="3" customWidth="1"/>
    <col min="5" max="5" width="36.875" style="3" customWidth="1"/>
    <col min="6" max="6" width="19.25" style="3" customWidth="1"/>
    <col min="7" max="7" width="12.625" style="3" bestFit="1" customWidth="1"/>
    <col min="8" max="16384" width="11.25" style="3"/>
  </cols>
  <sheetData>
    <row r="1" spans="1:7" ht="20.25" x14ac:dyDescent="0.3">
      <c r="A1" s="55" t="s">
        <v>657</v>
      </c>
      <c r="B1" s="117" t="s">
        <v>744</v>
      </c>
      <c r="C1" s="22"/>
      <c r="D1" s="22"/>
      <c r="E1" s="22"/>
      <c r="F1" s="22"/>
      <c r="G1" s="22"/>
    </row>
    <row r="2" spans="1:7" x14ac:dyDescent="0.2">
      <c r="A2" s="22"/>
      <c r="B2" s="22"/>
      <c r="C2" s="22"/>
      <c r="D2" s="22"/>
      <c r="E2" s="22"/>
      <c r="F2" s="22"/>
      <c r="G2" s="22"/>
    </row>
    <row r="3" spans="1:7" ht="39.4" customHeight="1" x14ac:dyDescent="0.2">
      <c r="A3" s="56" t="s">
        <v>675</v>
      </c>
      <c r="B3" s="57" t="s">
        <v>67</v>
      </c>
      <c r="C3" s="57" t="s">
        <v>188</v>
      </c>
      <c r="D3" s="57" t="s">
        <v>189</v>
      </c>
      <c r="E3" s="57" t="s">
        <v>93</v>
      </c>
      <c r="F3" s="22"/>
      <c r="G3" s="22"/>
    </row>
    <row r="4" spans="1:7" x14ac:dyDescent="0.2">
      <c r="A4" s="158" t="s">
        <v>61</v>
      </c>
      <c r="B4" s="146" t="str">
        <f>IF(Partenariato!B4&lt;&gt;"",Partenariato!B4,"")</f>
        <v/>
      </c>
      <c r="C4" s="144" t="s">
        <v>460</v>
      </c>
      <c r="D4" s="144" t="s">
        <v>460</v>
      </c>
      <c r="E4" s="147"/>
      <c r="F4" s="21" t="str">
        <f>LEN(SUBSTITUTE(E4," ",""))&amp; " caratteri / 3000"</f>
        <v>0 caratteri / 3000</v>
      </c>
      <c r="G4" s="58"/>
    </row>
    <row r="5" spans="1:7" x14ac:dyDescent="0.2">
      <c r="A5" s="158" t="s">
        <v>62</v>
      </c>
      <c r="B5" s="146" t="str">
        <f>IF(Partenariato!C4&lt;&gt;"",Partenariato!C4,"")</f>
        <v/>
      </c>
      <c r="C5" s="144" t="s">
        <v>460</v>
      </c>
      <c r="D5" s="144" t="s">
        <v>460</v>
      </c>
      <c r="E5" s="147"/>
      <c r="F5" s="21" t="str">
        <f t="shared" ref="F5:F24" si="0">LEN(SUBSTITUTE(E5," ",""))&amp; " caratteri / 3000"</f>
        <v>0 caratteri / 3000</v>
      </c>
      <c r="G5" s="59"/>
    </row>
    <row r="6" spans="1:7" x14ac:dyDescent="0.2">
      <c r="A6" s="158" t="s">
        <v>63</v>
      </c>
      <c r="B6" s="146" t="str">
        <f>IF(Partenariato!D4&lt;&gt;"",Partenariato!D4,"")</f>
        <v/>
      </c>
      <c r="C6" s="144" t="s">
        <v>460</v>
      </c>
      <c r="D6" s="144" t="s">
        <v>460</v>
      </c>
      <c r="E6" s="147"/>
      <c r="F6" s="21" t="str">
        <f t="shared" si="0"/>
        <v>0 caratteri / 3000</v>
      </c>
      <c r="G6" s="59"/>
    </row>
    <row r="7" spans="1:7" x14ac:dyDescent="0.2">
      <c r="A7" s="158" t="s">
        <v>64</v>
      </c>
      <c r="B7" s="146" t="str">
        <f>IF(Partenariato!E4&lt;&gt;"",Partenariato!E4,"")</f>
        <v/>
      </c>
      <c r="C7" s="144" t="s">
        <v>460</v>
      </c>
      <c r="D7" s="144" t="s">
        <v>460</v>
      </c>
      <c r="E7" s="147"/>
      <c r="F7" s="21" t="str">
        <f t="shared" si="0"/>
        <v>0 caratteri / 3000</v>
      </c>
      <c r="G7" s="22"/>
    </row>
    <row r="8" spans="1:7" x14ac:dyDescent="0.2">
      <c r="A8" s="158" t="s">
        <v>65</v>
      </c>
      <c r="B8" s="146" t="str">
        <f>IF(Partenariato!F4&lt;&gt;"",Partenariato!F4,"")</f>
        <v/>
      </c>
      <c r="C8" s="144" t="s">
        <v>460</v>
      </c>
      <c r="D8" s="144" t="s">
        <v>460</v>
      </c>
      <c r="E8" s="147"/>
      <c r="F8" s="21" t="str">
        <f t="shared" si="0"/>
        <v>0 caratteri / 3000</v>
      </c>
      <c r="G8" s="22"/>
    </row>
    <row r="9" spans="1:7" x14ac:dyDescent="0.2">
      <c r="A9" s="158" t="s">
        <v>66</v>
      </c>
      <c r="B9" s="146" t="str">
        <f>IF(Partenariato!G4&lt;&gt;"",Partenariato!G4,"")</f>
        <v/>
      </c>
      <c r="C9" s="144" t="s">
        <v>460</v>
      </c>
      <c r="D9" s="144" t="s">
        <v>460</v>
      </c>
      <c r="E9" s="147"/>
      <c r="F9" s="21" t="str">
        <f t="shared" si="0"/>
        <v>0 caratteri / 3000</v>
      </c>
      <c r="G9" s="22"/>
    </row>
    <row r="10" spans="1:7" x14ac:dyDescent="0.2">
      <c r="A10" s="158" t="s">
        <v>190</v>
      </c>
      <c r="B10" s="146" t="str">
        <f>IF(Partenariato!H4&lt;&gt;"",Partenariato!H4,"")</f>
        <v/>
      </c>
      <c r="C10" s="144" t="s">
        <v>460</v>
      </c>
      <c r="D10" s="144" t="s">
        <v>460</v>
      </c>
      <c r="E10" s="147"/>
      <c r="F10" s="21" t="str">
        <f t="shared" si="0"/>
        <v>0 caratteri / 3000</v>
      </c>
      <c r="G10" s="22"/>
    </row>
    <row r="11" spans="1:7" x14ac:dyDescent="0.2">
      <c r="A11" s="158" t="s">
        <v>191</v>
      </c>
      <c r="B11" s="146" t="str">
        <f>IF(Partenariato!I4&lt;&gt;"",Partenariato!I4,"")</f>
        <v/>
      </c>
      <c r="C11" s="144" t="s">
        <v>460</v>
      </c>
      <c r="D11" s="144" t="s">
        <v>460</v>
      </c>
      <c r="E11" s="147"/>
      <c r="F11" s="21" t="str">
        <f t="shared" si="0"/>
        <v>0 caratteri / 3000</v>
      </c>
      <c r="G11" s="22"/>
    </row>
    <row r="12" spans="1:7" x14ac:dyDescent="0.2">
      <c r="A12" s="158" t="s">
        <v>192</v>
      </c>
      <c r="B12" s="146" t="str">
        <f>IF(Partenariato!J4&lt;&gt;"",Partenariato!J4,"")</f>
        <v/>
      </c>
      <c r="C12" s="144" t="s">
        <v>460</v>
      </c>
      <c r="D12" s="144" t="s">
        <v>460</v>
      </c>
      <c r="E12" s="147"/>
      <c r="F12" s="21" t="str">
        <f t="shared" si="0"/>
        <v>0 caratteri / 3000</v>
      </c>
      <c r="G12" s="22"/>
    </row>
    <row r="13" spans="1:7" x14ac:dyDescent="0.2">
      <c r="A13" s="158" t="s">
        <v>193</v>
      </c>
      <c r="B13" s="146" t="str">
        <f>IF(Partenariato!K4&lt;&gt;"",Partenariato!K4,"")</f>
        <v/>
      </c>
      <c r="C13" s="144" t="s">
        <v>460</v>
      </c>
      <c r="D13" s="144" t="s">
        <v>460</v>
      </c>
      <c r="E13" s="147"/>
      <c r="F13" s="21" t="str">
        <f t="shared" si="0"/>
        <v>0 caratteri / 3000</v>
      </c>
      <c r="G13" s="22"/>
    </row>
    <row r="14" spans="1:7" x14ac:dyDescent="0.2">
      <c r="A14" s="158" t="s">
        <v>194</v>
      </c>
      <c r="B14" s="146" t="str">
        <f>IF(Partenariato!L4&lt;&gt;"",Partenariato!L4,"")</f>
        <v/>
      </c>
      <c r="C14" s="144" t="s">
        <v>460</v>
      </c>
      <c r="D14" s="144" t="s">
        <v>460</v>
      </c>
      <c r="E14" s="147"/>
      <c r="F14" s="21" t="str">
        <f t="shared" si="0"/>
        <v>0 caratteri / 3000</v>
      </c>
      <c r="G14" s="22"/>
    </row>
    <row r="15" spans="1:7" x14ac:dyDescent="0.2">
      <c r="A15" s="158" t="s">
        <v>461</v>
      </c>
      <c r="B15" s="146" t="str">
        <f>IF(Partenariato!M4&lt;&gt;"",Partenariato!M4,"")</f>
        <v/>
      </c>
      <c r="C15" s="144" t="s">
        <v>460</v>
      </c>
      <c r="D15" s="144" t="s">
        <v>460</v>
      </c>
      <c r="E15" s="147"/>
      <c r="F15" s="21" t="str">
        <f t="shared" si="0"/>
        <v>0 caratteri / 3000</v>
      </c>
      <c r="G15" s="59"/>
    </row>
    <row r="16" spans="1:7" x14ac:dyDescent="0.2">
      <c r="A16" s="158" t="s">
        <v>462</v>
      </c>
      <c r="B16" s="146" t="str">
        <f>IF(Partenariato!N4&lt;&gt;"",Partenariato!N4,"")</f>
        <v/>
      </c>
      <c r="C16" s="144" t="s">
        <v>460</v>
      </c>
      <c r="D16" s="144" t="s">
        <v>460</v>
      </c>
      <c r="E16" s="147"/>
      <c r="F16" s="21" t="str">
        <f t="shared" si="0"/>
        <v>0 caratteri / 3000</v>
      </c>
      <c r="G16" s="59"/>
    </row>
    <row r="17" spans="1:7" x14ac:dyDescent="0.2">
      <c r="A17" s="158" t="s">
        <v>463</v>
      </c>
      <c r="B17" s="146" t="str">
        <f>IF(Partenariato!O4&lt;&gt;"",Partenariato!O4,"")</f>
        <v/>
      </c>
      <c r="C17" s="144" t="s">
        <v>460</v>
      </c>
      <c r="D17" s="144" t="s">
        <v>460</v>
      </c>
      <c r="E17" s="147"/>
      <c r="F17" s="21" t="str">
        <f t="shared" si="0"/>
        <v>0 caratteri / 3000</v>
      </c>
      <c r="G17" s="22"/>
    </row>
    <row r="18" spans="1:7" x14ac:dyDescent="0.2">
      <c r="A18" s="158" t="s">
        <v>464</v>
      </c>
      <c r="B18" s="146" t="str">
        <f>IF(Partenariato!P4&lt;&gt;"",Partenariato!P4,"")</f>
        <v/>
      </c>
      <c r="C18" s="144" t="s">
        <v>460</v>
      </c>
      <c r="D18" s="144" t="s">
        <v>460</v>
      </c>
      <c r="E18" s="147"/>
      <c r="F18" s="21" t="str">
        <f t="shared" si="0"/>
        <v>0 caratteri / 3000</v>
      </c>
      <c r="G18" s="22"/>
    </row>
    <row r="19" spans="1:7" x14ac:dyDescent="0.2">
      <c r="A19" s="158" t="s">
        <v>465</v>
      </c>
      <c r="B19" s="146" t="str">
        <f>IF(Partenariato!Q4&lt;&gt;"",Partenariato!Q4,"")</f>
        <v/>
      </c>
      <c r="C19" s="144" t="s">
        <v>460</v>
      </c>
      <c r="D19" s="144" t="s">
        <v>460</v>
      </c>
      <c r="E19" s="147"/>
      <c r="F19" s="21" t="str">
        <f t="shared" si="0"/>
        <v>0 caratteri / 3000</v>
      </c>
      <c r="G19" s="22"/>
    </row>
    <row r="20" spans="1:7" x14ac:dyDescent="0.2">
      <c r="A20" s="158" t="s">
        <v>466</v>
      </c>
      <c r="B20" s="146" t="str">
        <f>IF(Partenariato!R4&lt;&gt;"",Partenariato!R4,"")</f>
        <v/>
      </c>
      <c r="C20" s="144" t="s">
        <v>460</v>
      </c>
      <c r="D20" s="144" t="s">
        <v>460</v>
      </c>
      <c r="E20" s="147"/>
      <c r="F20" s="21" t="str">
        <f t="shared" si="0"/>
        <v>0 caratteri / 3000</v>
      </c>
      <c r="G20" s="22"/>
    </row>
    <row r="21" spans="1:7" x14ac:dyDescent="0.2">
      <c r="A21" s="158" t="s">
        <v>467</v>
      </c>
      <c r="B21" s="146" t="str">
        <f>IF(Partenariato!S4&lt;&gt;"",Partenariato!S4,"")</f>
        <v/>
      </c>
      <c r="C21" s="144" t="s">
        <v>460</v>
      </c>
      <c r="D21" s="144" t="s">
        <v>460</v>
      </c>
      <c r="E21" s="147"/>
      <c r="F21" s="21" t="str">
        <f t="shared" si="0"/>
        <v>0 caratteri / 3000</v>
      </c>
      <c r="G21" s="22"/>
    </row>
    <row r="22" spans="1:7" x14ac:dyDescent="0.2">
      <c r="A22" s="158" t="s">
        <v>468</v>
      </c>
      <c r="B22" s="146" t="str">
        <f>IF(Partenariato!T4&lt;&gt;"",Partenariato!T4,"")</f>
        <v/>
      </c>
      <c r="C22" s="144" t="s">
        <v>460</v>
      </c>
      <c r="D22" s="144" t="s">
        <v>460</v>
      </c>
      <c r="E22" s="147"/>
      <c r="F22" s="21" t="str">
        <f t="shared" si="0"/>
        <v>0 caratteri / 3000</v>
      </c>
      <c r="G22" s="22"/>
    </row>
    <row r="23" spans="1:7" x14ac:dyDescent="0.2">
      <c r="A23" s="158" t="s">
        <v>469</v>
      </c>
      <c r="B23" s="146" t="str">
        <f>IF(Partenariato!U4&lt;&gt;"",Partenariato!U4,"")</f>
        <v/>
      </c>
      <c r="C23" s="144" t="s">
        <v>460</v>
      </c>
      <c r="D23" s="144" t="s">
        <v>460</v>
      </c>
      <c r="E23" s="147"/>
      <c r="F23" s="21" t="str">
        <f t="shared" si="0"/>
        <v>0 caratteri / 3000</v>
      </c>
      <c r="G23" s="22"/>
    </row>
    <row r="24" spans="1:7" x14ac:dyDescent="0.2">
      <c r="A24" s="158" t="s">
        <v>470</v>
      </c>
      <c r="B24" s="146" t="str">
        <f>IF(Partenariato!V4&lt;&gt;"",Partenariato!V4,"")</f>
        <v/>
      </c>
      <c r="C24" s="144" t="s">
        <v>460</v>
      </c>
      <c r="D24" s="144" t="s">
        <v>460</v>
      </c>
      <c r="E24" s="147"/>
      <c r="F24" s="21" t="str">
        <f t="shared" si="0"/>
        <v>0 caratteri / 3000</v>
      </c>
      <c r="G24" s="22"/>
    </row>
    <row r="25" spans="1:7" x14ac:dyDescent="0.2">
      <c r="A25" s="158" t="s">
        <v>894</v>
      </c>
      <c r="B25" s="146" t="str">
        <f>IF(Partenariato!W4&lt;&gt;"",Partenariato!W4,"")</f>
        <v/>
      </c>
      <c r="C25" s="144" t="s">
        <v>460</v>
      </c>
      <c r="D25" s="144" t="s">
        <v>460</v>
      </c>
      <c r="E25" s="147"/>
      <c r="F25" s="21" t="str">
        <f t="shared" ref="F25:F54" si="1">LEN(SUBSTITUTE(E25," ",""))&amp; " caratteri / 3000"</f>
        <v>0 caratteri / 3000</v>
      </c>
      <c r="G25" s="22"/>
    </row>
    <row r="26" spans="1:7" x14ac:dyDescent="0.2">
      <c r="A26" s="158" t="s">
        <v>895</v>
      </c>
      <c r="B26" s="146" t="str">
        <f>IF(Partenariato!X4&lt;&gt;"",Partenariato!X4,"")</f>
        <v/>
      </c>
      <c r="C26" s="144" t="s">
        <v>460</v>
      </c>
      <c r="D26" s="144" t="s">
        <v>460</v>
      </c>
      <c r="E26" s="147"/>
      <c r="F26" s="21" t="str">
        <f t="shared" si="1"/>
        <v>0 caratteri / 3000</v>
      </c>
      <c r="G26" s="22"/>
    </row>
    <row r="27" spans="1:7" x14ac:dyDescent="0.2">
      <c r="A27" s="158" t="s">
        <v>896</v>
      </c>
      <c r="B27" s="146" t="str">
        <f>IF(Partenariato!Y4&lt;&gt;"",Partenariato!Y4,"")</f>
        <v/>
      </c>
      <c r="C27" s="144" t="s">
        <v>460</v>
      </c>
      <c r="D27" s="144" t="s">
        <v>460</v>
      </c>
      <c r="E27" s="147"/>
      <c r="F27" s="21" t="str">
        <f t="shared" si="1"/>
        <v>0 caratteri / 3000</v>
      </c>
      <c r="G27" s="22"/>
    </row>
    <row r="28" spans="1:7" x14ac:dyDescent="0.2">
      <c r="A28" s="158" t="s">
        <v>897</v>
      </c>
      <c r="B28" s="146" t="str">
        <f>IF(Partenariato!Z4&lt;&gt;"",Partenariato!Z4,"")</f>
        <v/>
      </c>
      <c r="C28" s="144" t="s">
        <v>460</v>
      </c>
      <c r="D28" s="144" t="s">
        <v>460</v>
      </c>
      <c r="E28" s="147"/>
      <c r="F28" s="21" t="str">
        <f t="shared" si="1"/>
        <v>0 caratteri / 3000</v>
      </c>
      <c r="G28" s="22"/>
    </row>
    <row r="29" spans="1:7" x14ac:dyDescent="0.2">
      <c r="A29" s="158" t="s">
        <v>898</v>
      </c>
      <c r="B29" s="146" t="str">
        <f>IF(Partenariato!AA4&lt;&gt;"",Partenariato!AA4,"")</f>
        <v/>
      </c>
      <c r="C29" s="144" t="s">
        <v>460</v>
      </c>
      <c r="D29" s="144" t="s">
        <v>460</v>
      </c>
      <c r="E29" s="147"/>
      <c r="F29" s="21" t="str">
        <f t="shared" si="1"/>
        <v>0 caratteri / 3000</v>
      </c>
      <c r="G29" s="22"/>
    </row>
    <row r="30" spans="1:7" x14ac:dyDescent="0.2">
      <c r="A30" s="158" t="s">
        <v>899</v>
      </c>
      <c r="B30" s="146" t="str">
        <f>IF(Partenariato!AB4&lt;&gt;"",Partenariato!AB4,"")</f>
        <v/>
      </c>
      <c r="C30" s="144" t="s">
        <v>460</v>
      </c>
      <c r="D30" s="144" t="s">
        <v>460</v>
      </c>
      <c r="E30" s="147"/>
      <c r="F30" s="21" t="str">
        <f t="shared" si="1"/>
        <v>0 caratteri / 3000</v>
      </c>
      <c r="G30" s="22"/>
    </row>
    <row r="31" spans="1:7" x14ac:dyDescent="0.2">
      <c r="A31" s="158" t="s">
        <v>900</v>
      </c>
      <c r="B31" s="146" t="str">
        <f>IF(Partenariato!AC4&lt;&gt;"",Partenariato!AC4,"")</f>
        <v/>
      </c>
      <c r="C31" s="144" t="s">
        <v>460</v>
      </c>
      <c r="D31" s="144" t="s">
        <v>460</v>
      </c>
      <c r="E31" s="147"/>
      <c r="F31" s="21" t="str">
        <f t="shared" si="1"/>
        <v>0 caratteri / 3000</v>
      </c>
      <c r="G31" s="22"/>
    </row>
    <row r="32" spans="1:7" x14ac:dyDescent="0.2">
      <c r="A32" s="158" t="s">
        <v>901</v>
      </c>
      <c r="B32" s="146" t="str">
        <f>IF(Partenariato!AD4&lt;&gt;"",Partenariato!AD4,"")</f>
        <v/>
      </c>
      <c r="C32" s="144" t="s">
        <v>460</v>
      </c>
      <c r="D32" s="144" t="s">
        <v>460</v>
      </c>
      <c r="E32" s="147"/>
      <c r="F32" s="21" t="str">
        <f t="shared" si="1"/>
        <v>0 caratteri / 3000</v>
      </c>
      <c r="G32" s="22"/>
    </row>
    <row r="33" spans="1:7" x14ac:dyDescent="0.2">
      <c r="A33" s="158" t="s">
        <v>902</v>
      </c>
      <c r="B33" s="146" t="str">
        <f>IF(Partenariato!AE4&lt;&gt;"",Partenariato!AE4,"")</f>
        <v/>
      </c>
      <c r="C33" s="144" t="s">
        <v>460</v>
      </c>
      <c r="D33" s="144" t="s">
        <v>460</v>
      </c>
      <c r="E33" s="147"/>
      <c r="F33" s="21" t="str">
        <f t="shared" si="1"/>
        <v>0 caratteri / 3000</v>
      </c>
      <c r="G33" s="22"/>
    </row>
    <row r="34" spans="1:7" x14ac:dyDescent="0.2">
      <c r="A34" s="158" t="s">
        <v>903</v>
      </c>
      <c r="B34" s="146" t="str">
        <f>IF(Partenariato!AF4&lt;&gt;"",Partenariato!AF4,"")</f>
        <v/>
      </c>
      <c r="C34" s="144" t="s">
        <v>460</v>
      </c>
      <c r="D34" s="144" t="s">
        <v>460</v>
      </c>
      <c r="E34" s="147"/>
      <c r="F34" s="21" t="str">
        <f t="shared" si="1"/>
        <v>0 caratteri / 3000</v>
      </c>
      <c r="G34" s="22"/>
    </row>
    <row r="35" spans="1:7" x14ac:dyDescent="0.2">
      <c r="A35" s="158" t="s">
        <v>904</v>
      </c>
      <c r="B35" s="146" t="str">
        <f>IF(Partenariato!AG4&lt;&gt;"",Partenariato!AG4,"")</f>
        <v/>
      </c>
      <c r="C35" s="144" t="s">
        <v>460</v>
      </c>
      <c r="D35" s="144" t="s">
        <v>460</v>
      </c>
      <c r="E35" s="147"/>
      <c r="F35" s="21" t="str">
        <f t="shared" si="1"/>
        <v>0 caratteri / 3000</v>
      </c>
      <c r="G35" s="22"/>
    </row>
    <row r="36" spans="1:7" x14ac:dyDescent="0.2">
      <c r="A36" s="158" t="s">
        <v>905</v>
      </c>
      <c r="B36" s="146" t="str">
        <f>IF(Partenariato!AH4&lt;&gt;"",Partenariato!AH4,"")</f>
        <v/>
      </c>
      <c r="C36" s="144" t="s">
        <v>460</v>
      </c>
      <c r="D36" s="144" t="s">
        <v>460</v>
      </c>
      <c r="E36" s="147"/>
      <c r="F36" s="21" t="str">
        <f t="shared" si="1"/>
        <v>0 caratteri / 3000</v>
      </c>
      <c r="G36" s="22"/>
    </row>
    <row r="37" spans="1:7" x14ac:dyDescent="0.2">
      <c r="A37" s="158" t="s">
        <v>906</v>
      </c>
      <c r="B37" s="146" t="str">
        <f>IF(Partenariato!AI4&lt;&gt;"",Partenariato!AI4,"")</f>
        <v/>
      </c>
      <c r="C37" s="144" t="s">
        <v>460</v>
      </c>
      <c r="D37" s="144" t="s">
        <v>460</v>
      </c>
      <c r="E37" s="147"/>
      <c r="F37" s="21" t="str">
        <f t="shared" si="1"/>
        <v>0 caratteri / 3000</v>
      </c>
      <c r="G37" s="22"/>
    </row>
    <row r="38" spans="1:7" x14ac:dyDescent="0.2">
      <c r="A38" s="158" t="s">
        <v>907</v>
      </c>
      <c r="B38" s="146" t="str">
        <f>IF(Partenariato!AJ4&lt;&gt;"",Partenariato!AJ4,"")</f>
        <v/>
      </c>
      <c r="C38" s="144" t="s">
        <v>460</v>
      </c>
      <c r="D38" s="144" t="s">
        <v>460</v>
      </c>
      <c r="E38" s="147"/>
      <c r="F38" s="21" t="str">
        <f t="shared" si="1"/>
        <v>0 caratteri / 3000</v>
      </c>
      <c r="G38" s="22"/>
    </row>
    <row r="39" spans="1:7" x14ac:dyDescent="0.2">
      <c r="A39" s="158" t="s">
        <v>908</v>
      </c>
      <c r="B39" s="146" t="str">
        <f>IF(Partenariato!AK4&lt;&gt;"",Partenariato!AK4,"")</f>
        <v/>
      </c>
      <c r="C39" s="144" t="s">
        <v>460</v>
      </c>
      <c r="D39" s="144" t="s">
        <v>460</v>
      </c>
      <c r="E39" s="147"/>
      <c r="F39" s="21" t="str">
        <f t="shared" si="1"/>
        <v>0 caratteri / 3000</v>
      </c>
      <c r="G39" s="22"/>
    </row>
    <row r="40" spans="1:7" x14ac:dyDescent="0.2">
      <c r="A40" s="158" t="s">
        <v>909</v>
      </c>
      <c r="B40" s="146" t="str">
        <f>IF(Partenariato!AL4&lt;&gt;"",Partenariato!AL4,"")</f>
        <v/>
      </c>
      <c r="C40" s="144" t="s">
        <v>460</v>
      </c>
      <c r="D40" s="144" t="s">
        <v>460</v>
      </c>
      <c r="E40" s="147"/>
      <c r="F40" s="21" t="str">
        <f t="shared" si="1"/>
        <v>0 caratteri / 3000</v>
      </c>
      <c r="G40" s="22"/>
    </row>
    <row r="41" spans="1:7" x14ac:dyDescent="0.2">
      <c r="A41" s="158" t="s">
        <v>910</v>
      </c>
      <c r="B41" s="146" t="str">
        <f>IF(Partenariato!AM4&lt;&gt;"",Partenariato!AM4,"")</f>
        <v/>
      </c>
      <c r="C41" s="144" t="s">
        <v>460</v>
      </c>
      <c r="D41" s="144" t="s">
        <v>460</v>
      </c>
      <c r="E41" s="147"/>
      <c r="F41" s="21" t="str">
        <f t="shared" si="1"/>
        <v>0 caratteri / 3000</v>
      </c>
      <c r="G41" s="22"/>
    </row>
    <row r="42" spans="1:7" x14ac:dyDescent="0.2">
      <c r="A42" s="158" t="s">
        <v>911</v>
      </c>
      <c r="B42" s="146" t="str">
        <f>IF(Partenariato!AN4&lt;&gt;"",Partenariato!AN4,"")</f>
        <v/>
      </c>
      <c r="C42" s="144" t="s">
        <v>460</v>
      </c>
      <c r="D42" s="144" t="s">
        <v>460</v>
      </c>
      <c r="E42" s="147"/>
      <c r="F42" s="21" t="str">
        <f t="shared" si="1"/>
        <v>0 caratteri / 3000</v>
      </c>
      <c r="G42" s="22"/>
    </row>
    <row r="43" spans="1:7" x14ac:dyDescent="0.2">
      <c r="A43" s="158" t="s">
        <v>912</v>
      </c>
      <c r="B43" s="146" t="str">
        <f>IF(Partenariato!AO4&lt;&gt;"",Partenariato!AO4,"")</f>
        <v/>
      </c>
      <c r="C43" s="144" t="s">
        <v>460</v>
      </c>
      <c r="D43" s="144" t="s">
        <v>460</v>
      </c>
      <c r="E43" s="147"/>
      <c r="F43" s="21" t="str">
        <f t="shared" si="1"/>
        <v>0 caratteri / 3000</v>
      </c>
      <c r="G43" s="22"/>
    </row>
    <row r="44" spans="1:7" x14ac:dyDescent="0.2">
      <c r="A44" s="158" t="s">
        <v>913</v>
      </c>
      <c r="B44" s="146" t="str">
        <f>IF(Partenariato!AP4&lt;&gt;"",Partenariato!AP4,"")</f>
        <v/>
      </c>
      <c r="C44" s="144" t="s">
        <v>460</v>
      </c>
      <c r="D44" s="144" t="s">
        <v>460</v>
      </c>
      <c r="E44" s="147"/>
      <c r="F44" s="21" t="str">
        <f t="shared" si="1"/>
        <v>0 caratteri / 3000</v>
      </c>
      <c r="G44" s="22"/>
    </row>
    <row r="45" spans="1:7" x14ac:dyDescent="0.2">
      <c r="A45" s="158" t="s">
        <v>914</v>
      </c>
      <c r="B45" s="146" t="str">
        <f>IF(Partenariato!AQ4&lt;&gt;"",Partenariato!AQ4,"")</f>
        <v/>
      </c>
      <c r="C45" s="144" t="s">
        <v>460</v>
      </c>
      <c r="D45" s="144" t="s">
        <v>460</v>
      </c>
      <c r="E45" s="147"/>
      <c r="F45" s="21" t="str">
        <f t="shared" si="1"/>
        <v>0 caratteri / 3000</v>
      </c>
      <c r="G45" s="22"/>
    </row>
    <row r="46" spans="1:7" x14ac:dyDescent="0.2">
      <c r="A46" s="158" t="s">
        <v>915</v>
      </c>
      <c r="B46" s="146" t="str">
        <f>IF(Partenariato!AR4&lt;&gt;"",Partenariato!AR4,"")</f>
        <v/>
      </c>
      <c r="C46" s="144" t="s">
        <v>460</v>
      </c>
      <c r="D46" s="144" t="s">
        <v>460</v>
      </c>
      <c r="E46" s="147"/>
      <c r="F46" s="21" t="str">
        <f t="shared" si="1"/>
        <v>0 caratteri / 3000</v>
      </c>
      <c r="G46" s="22"/>
    </row>
    <row r="47" spans="1:7" x14ac:dyDescent="0.2">
      <c r="A47" s="158" t="s">
        <v>916</v>
      </c>
      <c r="B47" s="146" t="str">
        <f>IF(Partenariato!AS4&lt;&gt;"",Partenariato!AS4,"")</f>
        <v/>
      </c>
      <c r="C47" s="144" t="s">
        <v>460</v>
      </c>
      <c r="D47" s="144" t="s">
        <v>460</v>
      </c>
      <c r="E47" s="147"/>
      <c r="F47" s="21" t="str">
        <f t="shared" si="1"/>
        <v>0 caratteri / 3000</v>
      </c>
      <c r="G47" s="22"/>
    </row>
    <row r="48" spans="1:7" x14ac:dyDescent="0.2">
      <c r="A48" s="158" t="s">
        <v>917</v>
      </c>
      <c r="B48" s="146" t="str">
        <f>IF(Partenariato!AT4&lt;&gt;"",Partenariato!AT4,"")</f>
        <v/>
      </c>
      <c r="C48" s="144" t="s">
        <v>460</v>
      </c>
      <c r="D48" s="144" t="s">
        <v>460</v>
      </c>
      <c r="E48" s="147"/>
      <c r="F48" s="21" t="str">
        <f t="shared" si="1"/>
        <v>0 caratteri / 3000</v>
      </c>
      <c r="G48" s="22"/>
    </row>
    <row r="49" spans="1:7" x14ac:dyDescent="0.2">
      <c r="A49" s="158" t="s">
        <v>918</v>
      </c>
      <c r="B49" s="146" t="str">
        <f>IF(Partenariato!AU4&lt;&gt;"",Partenariato!AU4,"")</f>
        <v/>
      </c>
      <c r="C49" s="144" t="s">
        <v>460</v>
      </c>
      <c r="D49" s="144" t="s">
        <v>460</v>
      </c>
      <c r="E49" s="147"/>
      <c r="F49" s="21" t="str">
        <f t="shared" si="1"/>
        <v>0 caratteri / 3000</v>
      </c>
      <c r="G49" s="22"/>
    </row>
    <row r="50" spans="1:7" x14ac:dyDescent="0.2">
      <c r="A50" s="158" t="s">
        <v>919</v>
      </c>
      <c r="B50" s="146" t="str">
        <f>IF(Partenariato!AV4&lt;&gt;"",Partenariato!AV4,"")</f>
        <v/>
      </c>
      <c r="C50" s="144" t="s">
        <v>460</v>
      </c>
      <c r="D50" s="144" t="s">
        <v>460</v>
      </c>
      <c r="E50" s="147"/>
      <c r="F50" s="21" t="str">
        <f t="shared" si="1"/>
        <v>0 caratteri / 3000</v>
      </c>
      <c r="G50" s="22"/>
    </row>
    <row r="51" spans="1:7" x14ac:dyDescent="0.2">
      <c r="A51" s="158" t="s">
        <v>920</v>
      </c>
      <c r="B51" s="146" t="str">
        <f>IF(Partenariato!AW4&lt;&gt;"",Partenariato!AW4,"")</f>
        <v/>
      </c>
      <c r="C51" s="144" t="s">
        <v>460</v>
      </c>
      <c r="D51" s="144" t="s">
        <v>460</v>
      </c>
      <c r="E51" s="147"/>
      <c r="F51" s="21" t="str">
        <f t="shared" si="1"/>
        <v>0 caratteri / 3000</v>
      </c>
      <c r="G51" s="22"/>
    </row>
    <row r="52" spans="1:7" x14ac:dyDescent="0.2">
      <c r="A52" s="158" t="s">
        <v>921</v>
      </c>
      <c r="B52" s="146" t="str">
        <f>IF(Partenariato!AX4&lt;&gt;"",Partenariato!AX4,"")</f>
        <v/>
      </c>
      <c r="C52" s="144" t="s">
        <v>460</v>
      </c>
      <c r="D52" s="144" t="s">
        <v>460</v>
      </c>
      <c r="E52" s="147"/>
      <c r="F52" s="21" t="str">
        <f t="shared" si="1"/>
        <v>0 caratteri / 3000</v>
      </c>
      <c r="G52" s="22"/>
    </row>
    <row r="53" spans="1:7" x14ac:dyDescent="0.2">
      <c r="A53" s="158" t="s">
        <v>922</v>
      </c>
      <c r="B53" s="146" t="str">
        <f>IF(Partenariato!AY4&lt;&gt;"",Partenariato!AY4,"")</f>
        <v/>
      </c>
      <c r="C53" s="144" t="s">
        <v>460</v>
      </c>
      <c r="D53" s="144" t="s">
        <v>460</v>
      </c>
      <c r="E53" s="147"/>
      <c r="F53" s="21" t="str">
        <f t="shared" si="1"/>
        <v>0 caratteri / 3000</v>
      </c>
      <c r="G53" s="22"/>
    </row>
    <row r="54" spans="1:7" x14ac:dyDescent="0.2">
      <c r="A54" s="158" t="s">
        <v>923</v>
      </c>
      <c r="B54" s="146" t="str">
        <f>IF(Partenariato!AZ4&lt;&gt;"",Partenariato!AZ4,"")</f>
        <v/>
      </c>
      <c r="C54" s="144" t="s">
        <v>460</v>
      </c>
      <c r="D54" s="144" t="s">
        <v>460</v>
      </c>
      <c r="E54" s="147"/>
      <c r="F54" s="21" t="str">
        <f t="shared" si="1"/>
        <v>0 caratteri / 3000</v>
      </c>
      <c r="G54" s="22"/>
    </row>
  </sheetData>
  <sheetProtection algorithmName="SHA-512" hashValue="FtQZALgvyeg15zDPnVR+tK/oHCgBRM4pEztARozcftRvF1hTL3A2wr64rnJ1qlz2YD4rsOQWJ3TGQNOW/c6xIA==" saltValue="fXs+BYMmuYG3Wmu15Udwdw==" spinCount="100000" sheet="1" scenarios="1" insertHyperlinks="0"/>
  <conditionalFormatting sqref="F4">
    <cfRule type="expression" dxfId="110" priority="1786">
      <formula>LEN(SUBSTITUTE($E$4," ",""))&gt;3000</formula>
    </cfRule>
  </conditionalFormatting>
  <conditionalFormatting sqref="F5">
    <cfRule type="expression" dxfId="109" priority="1787">
      <formula>LEN(SUBSTITUTE($E$5," ",""))&gt;3000</formula>
    </cfRule>
  </conditionalFormatting>
  <conditionalFormatting sqref="F6">
    <cfRule type="expression" dxfId="108" priority="1788">
      <formula>LEN(SUBSTITUTE($E$6," ",""))&gt;3000</formula>
    </cfRule>
  </conditionalFormatting>
  <conditionalFormatting sqref="F7">
    <cfRule type="expression" dxfId="107" priority="1789">
      <formula>LEN(SUBSTITUTE($E$7," ",""))&gt;3000</formula>
    </cfRule>
  </conditionalFormatting>
  <conditionalFormatting sqref="F8">
    <cfRule type="expression" dxfId="106" priority="1790">
      <formula>LEN(SUBSTITUTE($E$8," ",""))&gt;3000</formula>
    </cfRule>
  </conditionalFormatting>
  <conditionalFormatting sqref="F9">
    <cfRule type="expression" dxfId="105" priority="1791">
      <formula>LEN(SUBSTITUTE($E$9," ",""))&gt;3000</formula>
    </cfRule>
  </conditionalFormatting>
  <conditionalFormatting sqref="F10">
    <cfRule type="expression" dxfId="104" priority="1792">
      <formula>LEN(SUBSTITUTE($E$10," ",""))&gt;3000</formula>
    </cfRule>
  </conditionalFormatting>
  <conditionalFormatting sqref="F11">
    <cfRule type="expression" dxfId="103" priority="1793">
      <formula>LEN(SUBSTITUTE($E$11," ",""))&gt;3000</formula>
    </cfRule>
  </conditionalFormatting>
  <conditionalFormatting sqref="F12">
    <cfRule type="expression" dxfId="102" priority="1794">
      <formula>LEN(SUBSTITUTE($E$12," ",""))&gt;3000</formula>
    </cfRule>
  </conditionalFormatting>
  <conditionalFormatting sqref="F13">
    <cfRule type="expression" dxfId="101" priority="1795">
      <formula>LEN(SUBSTITUTE($E$13," ",""))&gt;3000</formula>
    </cfRule>
  </conditionalFormatting>
  <conditionalFormatting sqref="F14">
    <cfRule type="expression" dxfId="100" priority="1796">
      <formula>LEN(SUBSTITUTE($E$14," ",""))&gt;3000</formula>
    </cfRule>
  </conditionalFormatting>
  <conditionalFormatting sqref="F15">
    <cfRule type="expression" dxfId="99" priority="1797">
      <formula>LEN(SUBSTITUTE($E$15," ",""))&gt;3000</formula>
    </cfRule>
  </conditionalFormatting>
  <conditionalFormatting sqref="F16">
    <cfRule type="expression" dxfId="98" priority="1798">
      <formula>LEN(SUBSTITUTE($E$16," ",""))&gt;3000</formula>
    </cfRule>
  </conditionalFormatting>
  <conditionalFormatting sqref="F17">
    <cfRule type="expression" dxfId="97" priority="1799">
      <formula>LEN(SUBSTITUTE($E$17," ",""))&gt;3000</formula>
    </cfRule>
  </conditionalFormatting>
  <conditionalFormatting sqref="F18">
    <cfRule type="expression" dxfId="96" priority="1800">
      <formula>LEN(SUBSTITUTE($E$18," ",""))&gt;3000</formula>
    </cfRule>
  </conditionalFormatting>
  <conditionalFormatting sqref="F19">
    <cfRule type="expression" dxfId="95" priority="1801">
      <formula>LEN(SUBSTITUTE($E$19," ",""))&gt;3000</formula>
    </cfRule>
  </conditionalFormatting>
  <conditionalFormatting sqref="F20">
    <cfRule type="expression" dxfId="94" priority="1802">
      <formula>LEN(SUBSTITUTE($E$20," ",""))&gt;3000</formula>
    </cfRule>
  </conditionalFormatting>
  <conditionalFormatting sqref="F21">
    <cfRule type="expression" dxfId="93" priority="1803">
      <formula>LEN(SUBSTITUTE($E$21," ",""))&gt;3000</formula>
    </cfRule>
  </conditionalFormatting>
  <conditionalFormatting sqref="F22">
    <cfRule type="expression" dxfId="92" priority="1804">
      <formula>LEN(SUBSTITUTE($E$22," ",""))&gt;3000</formula>
    </cfRule>
  </conditionalFormatting>
  <conditionalFormatting sqref="F23">
    <cfRule type="expression" dxfId="91" priority="1805">
      <formula>LEN(SUBSTITUTE($E$23," ",""))&gt;3000</formula>
    </cfRule>
  </conditionalFormatting>
  <conditionalFormatting sqref="F24">
    <cfRule type="expression" dxfId="90" priority="1806">
      <formula>LEN(SUBSTITUTE($E$24," ",""))&gt;3000</formula>
    </cfRule>
  </conditionalFormatting>
  <conditionalFormatting sqref="F25">
    <cfRule type="expression" dxfId="89" priority="1807">
      <formula>LEN(SUBSTITUTE($E$25," ",""))&gt;3000</formula>
    </cfRule>
  </conditionalFormatting>
  <conditionalFormatting sqref="F26">
    <cfRule type="expression" dxfId="88" priority="1808">
      <formula>LEN(SUBSTITUTE($E$26," ",""))&gt;3000</formula>
    </cfRule>
  </conditionalFormatting>
  <conditionalFormatting sqref="F27">
    <cfRule type="expression" dxfId="87" priority="1809">
      <formula>LEN(SUBSTITUTE($E$27," ",""))&gt;3000</formula>
    </cfRule>
  </conditionalFormatting>
  <conditionalFormatting sqref="F28">
    <cfRule type="expression" dxfId="86" priority="1810">
      <formula>LEN(SUBSTITUTE($E$28," ",""))&gt;3000</formula>
    </cfRule>
  </conditionalFormatting>
  <conditionalFormatting sqref="F29">
    <cfRule type="expression" dxfId="85" priority="1811">
      <formula>LEN(SUBSTITUTE($E$29," ",""))&gt;3000</formula>
    </cfRule>
  </conditionalFormatting>
  <conditionalFormatting sqref="F30">
    <cfRule type="expression" dxfId="84" priority="1812">
      <formula>LEN(SUBSTITUTE($E$30," ",""))&gt;3000</formula>
    </cfRule>
  </conditionalFormatting>
  <conditionalFormatting sqref="F31">
    <cfRule type="expression" dxfId="83" priority="1813">
      <formula>LEN(SUBSTITUTE($E$31," ",""))&gt;3000</formula>
    </cfRule>
  </conditionalFormatting>
  <conditionalFormatting sqref="F32">
    <cfRule type="expression" dxfId="82" priority="1814">
      <formula>LEN(SUBSTITUTE($E$32," ",""))&gt;3000</formula>
    </cfRule>
  </conditionalFormatting>
  <conditionalFormatting sqref="F33">
    <cfRule type="expression" dxfId="81" priority="1815">
      <formula>LEN(SUBSTITUTE($E$33," ",""))&gt;3000</formula>
    </cfRule>
  </conditionalFormatting>
  <conditionalFormatting sqref="F34">
    <cfRule type="expression" dxfId="80" priority="1816">
      <formula>LEN(SUBSTITUTE($E$34," ",""))&gt;3000</formula>
    </cfRule>
  </conditionalFormatting>
  <conditionalFormatting sqref="F35">
    <cfRule type="expression" dxfId="79" priority="1817">
      <formula>LEN(SUBSTITUTE($E$35," ",""))&gt;3000</formula>
    </cfRule>
  </conditionalFormatting>
  <conditionalFormatting sqref="F36">
    <cfRule type="expression" dxfId="78" priority="1818">
      <formula>LEN(SUBSTITUTE($E$36," ",""))&gt;3000</formula>
    </cfRule>
  </conditionalFormatting>
  <conditionalFormatting sqref="F37">
    <cfRule type="expression" dxfId="77" priority="1819">
      <formula>LEN(SUBSTITUTE($E$37," ",""))&gt;3000</formula>
    </cfRule>
  </conditionalFormatting>
  <conditionalFormatting sqref="F38">
    <cfRule type="expression" dxfId="76" priority="1820">
      <formula>LEN(SUBSTITUTE($E$38," ",""))&gt;3000</formula>
    </cfRule>
  </conditionalFormatting>
  <conditionalFormatting sqref="F39">
    <cfRule type="expression" dxfId="75" priority="1821">
      <formula>LEN(SUBSTITUTE($E$39," ",""))&gt;3000</formula>
    </cfRule>
  </conditionalFormatting>
  <conditionalFormatting sqref="F40">
    <cfRule type="expression" dxfId="74" priority="1822">
      <formula>LEN(SUBSTITUTE($E$40," ",""))&gt;3000</formula>
    </cfRule>
  </conditionalFormatting>
  <conditionalFormatting sqref="F41">
    <cfRule type="expression" dxfId="73" priority="1823">
      <formula>LEN(SUBSTITUTE($E$41," ",""))&gt;3000</formula>
    </cfRule>
  </conditionalFormatting>
  <conditionalFormatting sqref="F42">
    <cfRule type="expression" dxfId="72" priority="1824">
      <formula>LEN(SUBSTITUTE($E$42," ",""))&gt;3000</formula>
    </cfRule>
  </conditionalFormatting>
  <conditionalFormatting sqref="F43">
    <cfRule type="expression" dxfId="71" priority="1825">
      <formula>LEN(SUBSTITUTE($E$43," ",""))&gt;3000</formula>
    </cfRule>
  </conditionalFormatting>
  <conditionalFormatting sqref="F44">
    <cfRule type="expression" dxfId="70" priority="1826">
      <formula>LEN(SUBSTITUTE($E$44," ",""))&gt;3000</formula>
    </cfRule>
  </conditionalFormatting>
  <conditionalFormatting sqref="F45">
    <cfRule type="expression" dxfId="69" priority="1827">
      <formula>LEN(SUBSTITUTE($E$45," ",""))&gt;3000</formula>
    </cfRule>
  </conditionalFormatting>
  <conditionalFormatting sqref="F46">
    <cfRule type="expression" dxfId="68" priority="1828">
      <formula>LEN(SUBSTITUTE($E$46," ",""))&gt;3000</formula>
    </cfRule>
  </conditionalFormatting>
  <conditionalFormatting sqref="F47">
    <cfRule type="expression" dxfId="67" priority="1829">
      <formula>LEN(SUBSTITUTE($E$47," ",""))&gt;3000</formula>
    </cfRule>
  </conditionalFormatting>
  <conditionalFormatting sqref="F48">
    <cfRule type="expression" dxfId="66" priority="1830">
      <formula>LEN(SUBSTITUTE($E$48," ",""))&gt;3000</formula>
    </cfRule>
  </conditionalFormatting>
  <conditionalFormatting sqref="F49">
    <cfRule type="expression" dxfId="65" priority="1831">
      <formula>LEN(SUBSTITUTE($E$49," ",""))&gt;3000</formula>
    </cfRule>
  </conditionalFormatting>
  <conditionalFormatting sqref="F50">
    <cfRule type="expression" dxfId="64" priority="1832">
      <formula>LEN(SUBSTITUTE($E$50," ",""))&gt;3000</formula>
    </cfRule>
  </conditionalFormatting>
  <conditionalFormatting sqref="F51">
    <cfRule type="expression" dxfId="63" priority="1833">
      <formula>LEN(SUBSTITUTE($E$51," ",""))&gt;3000</formula>
    </cfRule>
  </conditionalFormatting>
  <conditionalFormatting sqref="F52">
    <cfRule type="expression" dxfId="62" priority="1834">
      <formula>LEN(SUBSTITUTE($E$52," ",""))&gt;3000</formula>
    </cfRule>
  </conditionalFormatting>
  <conditionalFormatting sqref="F53">
    <cfRule type="expression" dxfId="61" priority="1835">
      <formula>LEN(SUBSTITUTE($E$53," ",""))&gt;3000</formula>
    </cfRule>
  </conditionalFormatting>
  <conditionalFormatting sqref="F54">
    <cfRule type="expression" dxfId="60" priority="1836">
      <formula>LEN(SUBSTITUTE($E$54," ",""))&gt;3000</formula>
    </cfRule>
  </conditionalFormatting>
  <dataValidations count="1">
    <dataValidation operator="lessThanOrEqual" allowBlank="1" showInputMessage="1" showErrorMessage="1" promptTitle="Max 3000 caratteri" prompt="Esperienza pregressa sui temi del GO e/o partecipazione a eventuali progetti di R&amp;S; max 5 pubblicazioni più importanti in merito" sqref="E4:E54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Risposte!$A$1:$A$3</xm:f>
          </x14:formula1>
          <xm:sqref>C4:D54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M39"/>
  <sheetViews>
    <sheetView zoomScaleNormal="100" workbookViewId="0">
      <pane ySplit="1" topLeftCell="A2" activePane="bottomLeft" state="frozen"/>
      <selection activeCell="A38" sqref="A38"/>
      <selection pane="bottomLeft" activeCell="E30" sqref="E30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771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+BrEe+Ug4DT8u0FLdzwmY1N9iBhmOXqqA6zIM2ChzcrlaR5h7T+QyUm5aR4wlV13i5+9M3YKeTayLlGvGslirw==" saltValue="JnXmd7KHGzAmvapHUEq13Q==" spinCount="100000" sheet="1" scenarios="1" insertHyperlinks="0"/>
  <dataConsolidate/>
  <mergeCells count="1">
    <mergeCell ref="A3:B3"/>
  </mergeCells>
  <conditionalFormatting sqref="C5">
    <cfRule type="expression" dxfId="59" priority="250">
      <formula>LEN(SUBSTITUTE($B$5," ",""))&gt;1500</formula>
    </cfRule>
  </conditionalFormatting>
  <conditionalFormatting sqref="C7">
    <cfRule type="expression" dxfId="58" priority="251">
      <formula>LEN(SUBSTITUTE($B$7," ",""))&gt;1500</formula>
    </cfRule>
  </conditionalFormatting>
  <conditionalFormatting sqref="C29">
    <cfRule type="expression" dxfId="57" priority="252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  <dataValidation allowBlank="1" showInputMessage="1" showErrorMessage="1" prompt="Specificare qui il tipo di innovazione se si seleziona &quot;Altro&quot;" sqref="B27 B24"/>
    <dataValidation allowBlank="1" showInputMessage="1" showErrorMessage="1" prompt="Specificare qui il tipo di effetto se si seleziona &quot;Altro&quot;" sqref="B36 B33 B39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type="list" allowBlank="1" showInputMessage="1" showErrorMessage="1" prompt="L'area problema può essere selezionata una volta scelto l'obiettivo" sqref="B14 B20 B17">
      <formula1>INDIRECT(B13)</formula1>
    </dataValidation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USDA_CRIS!$C$2:$C$10</xm:f>
          </x14:formula1>
          <xm:sqref>B19 B16 B13</xm:sqref>
        </x14:dataValidation>
        <x14:dataValidation type="list" allowBlank="1" showInputMessage="1" showErrorMessage="1">
          <x14:formula1>
            <xm:f>'Caratteristiche Innovazione'!$A$2:$A$17</xm:f>
          </x14:formula1>
          <xm:sqref>B26 B23</xm:sqref>
        </x14:dataValidation>
        <x14:dataValidation type="list" allowBlank="1" showInputMessage="1" showErrorMessage="1">
          <x14:formula1>
            <xm:f>Effetti!$A$2:$A$19</xm:f>
          </x14:formula1>
          <xm:sqref>B32 B35 B38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772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0haMca5FRDoZLP2h4uEkBRRJ71u+htqJUylYWDR9JCVg1O9JcbXOMuqWNp9uWog33XUfbvCUnh8ecAf3CgQ9Ng==" saltValue="wlygCeA5JzGs9Wug1DKo/Q==" spinCount="100000" sheet="1" scenarios="1" insertHyperlinks="0"/>
  <dataConsolidate/>
  <mergeCells count="1">
    <mergeCell ref="A3:B3"/>
  </mergeCells>
  <conditionalFormatting sqref="C5">
    <cfRule type="expression" dxfId="56" priority="1">
      <formula>LEN(SUBSTITUTE($B$5," ",""))&gt;1500</formula>
    </cfRule>
  </conditionalFormatting>
  <conditionalFormatting sqref="C7">
    <cfRule type="expression" dxfId="55" priority="2">
      <formula>LEN(SUBSTITUTE($B$7," ",""))&gt;1500</formula>
    </cfRule>
  </conditionalFormatting>
  <conditionalFormatting sqref="C29">
    <cfRule type="expression" dxfId="54" priority="3">
      <formula>LEN(SUBSTITUTE($B$29," ",""))&gt;1000</formula>
    </cfRule>
  </conditionalFormatting>
  <dataValidations count="5">
    <dataValidation type="list" allowBlank="1" showInputMessage="1" showErrorMessage="1" prompt="L'area problema può essere selezionata una volta scelto l'obiettivo" sqref="B20 B17 B14">
      <formula1>INDIRECT(B13)</formula1>
    </dataValidation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allowBlank="1" showInputMessage="1" showErrorMessage="1" prompt="Specificare qui il tipo di effetto se si seleziona &quot;Altro&quot;" sqref="B36 B33 B39"/>
    <dataValidation allowBlank="1" showInputMessage="1" showErrorMessage="1" prompt="Specificare qui il tipo di innovazione se si seleziona &quot;Altro&quot;" sqref="B27 B24"/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Effetti!$A$2:$A$19</xm:f>
          </x14:formula1>
          <xm:sqref>B32 B35 B38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/>
  <dimension ref="A1:M39"/>
  <sheetViews>
    <sheetView zoomScaleNormal="100" workbookViewId="0">
      <pane ySplit="1" topLeftCell="A2" activePane="bottomLeft" state="frozen"/>
      <selection activeCell="A38" sqref="A38"/>
      <selection pane="bottomLeft"/>
    </sheetView>
  </sheetViews>
  <sheetFormatPr defaultColWidth="11.25" defaultRowHeight="12.75" x14ac:dyDescent="0.2"/>
  <cols>
    <col min="1" max="1" width="39.875" style="3" customWidth="1"/>
    <col min="2" max="2" width="53.375" style="9" customWidth="1"/>
    <col min="3" max="3" width="18.25" style="3" customWidth="1"/>
    <col min="4" max="4" width="12.375" style="3" customWidth="1"/>
    <col min="5" max="5" width="25.75" style="3" customWidth="1"/>
    <col min="6" max="6" width="12.25" style="3" customWidth="1"/>
    <col min="7" max="16384" width="11.25" style="3"/>
  </cols>
  <sheetData>
    <row r="1" spans="1:13" ht="20.25" x14ac:dyDescent="0.3">
      <c r="A1" s="55" t="s">
        <v>773</v>
      </c>
      <c r="B1" s="117" t="s">
        <v>744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0.25" x14ac:dyDescent="0.3">
      <c r="A2" s="55"/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60"/>
    </row>
    <row r="3" spans="1:13" ht="30" customHeight="1" x14ac:dyDescent="0.2">
      <c r="A3" s="200" t="s">
        <v>835</v>
      </c>
      <c r="B3" s="20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/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8" t="s">
        <v>456</v>
      </c>
      <c r="B5" s="10"/>
      <c r="C5" s="21" t="str">
        <f>LEN(SUBSTITUTE(B5," ",""))&amp; " caratteri / 1500"</f>
        <v>0 caratteri / 1500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61"/>
      <c r="B6" s="196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28" t="s">
        <v>729</v>
      </c>
      <c r="B7" s="10"/>
      <c r="C7" s="21" t="str">
        <f>LEN(SUBSTITUTE(B7," ",""))&amp; " caratteri / 1500"</f>
        <v>0 caratteri / 1500</v>
      </c>
      <c r="D7" s="33" t="s">
        <v>458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2">
      <c r="A8" s="61"/>
      <c r="B8" s="19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">
      <c r="A9" s="62" t="s">
        <v>331</v>
      </c>
      <c r="B9" s="10" t="s">
        <v>460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">
      <c r="A10" s="6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61"/>
      <c r="B11" s="196"/>
      <c r="C11" s="22"/>
      <c r="D11" s="63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">
      <c r="A12" s="62" t="s">
        <v>661</v>
      </c>
      <c r="B12" s="19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64" t="s">
        <v>662</v>
      </c>
      <c r="B13" s="184" t="s">
        <v>460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">
      <c r="A14" s="64" t="s">
        <v>330</v>
      </c>
      <c r="B14" s="10"/>
      <c r="C14" s="65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66"/>
      <c r="B15" s="196"/>
      <c r="C15" s="6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64" t="s">
        <v>663</v>
      </c>
      <c r="B16" s="184" t="s">
        <v>460</v>
      </c>
      <c r="C16" s="33" t="s">
        <v>481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64" t="s">
        <v>330</v>
      </c>
      <c r="B17" s="10"/>
      <c r="C17" s="33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66"/>
      <c r="B18" s="196"/>
      <c r="C18" s="33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64" t="s">
        <v>664</v>
      </c>
      <c r="B19" s="184" t="s">
        <v>460</v>
      </c>
      <c r="C19" s="33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64" t="s">
        <v>330</v>
      </c>
      <c r="B20" s="1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61"/>
      <c r="B21" s="19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62" t="s">
        <v>674</v>
      </c>
      <c r="B22" s="19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37" t="s">
        <v>665</v>
      </c>
      <c r="B23" s="10" t="s">
        <v>460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37"/>
      <c r="B24" s="1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37"/>
      <c r="B25" s="19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64" t="s">
        <v>666</v>
      </c>
      <c r="B26" s="10" t="s">
        <v>460</v>
      </c>
      <c r="C26" s="33" t="s">
        <v>481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3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61"/>
      <c r="B28" s="19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62" t="s">
        <v>803</v>
      </c>
      <c r="B29" s="10"/>
      <c r="C29" s="21" t="str">
        <f>LEN(SUBSTITUTE(B29," ",""))&amp; " caratteri / 1000"</f>
        <v>0 caratteri / 1000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61"/>
      <c r="B30" s="19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25.5" x14ac:dyDescent="0.2">
      <c r="A31" s="67" t="s">
        <v>668</v>
      </c>
      <c r="B31" s="67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1" t="s">
        <v>422</v>
      </c>
      <c r="B32" s="185" t="s">
        <v>460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68"/>
      <c r="B33" s="12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68"/>
      <c r="B34" s="168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1" t="s">
        <v>423</v>
      </c>
      <c r="B35" s="185" t="s">
        <v>460</v>
      </c>
      <c r="C35" s="21" t="s">
        <v>481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1"/>
      <c r="B36" s="12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1"/>
      <c r="B37" s="168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1" t="s">
        <v>424</v>
      </c>
      <c r="B38" s="185" t="s">
        <v>460</v>
      </c>
      <c r="C38" s="21" t="s">
        <v>481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1"/>
      <c r="B39" s="12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sheetProtection algorithmName="SHA-512" hashValue="UQvr87SBEnZ7c0qYAW7O5NtCfbpNgxEgbYJyw+F14o7S3VtYe1tfgv995ctVVF430ZhzP8zHWo7oQhdCTYD1hw==" saltValue="cQd0EqlJtKn5gDcWXIRE/Q==" spinCount="100000" sheet="1" scenarios="1" insertHyperlinks="0"/>
  <dataConsolidate/>
  <mergeCells count="1">
    <mergeCell ref="A3:B3"/>
  </mergeCells>
  <conditionalFormatting sqref="C5">
    <cfRule type="expression" dxfId="53" priority="1">
      <formula>LEN(SUBSTITUTE($B$5," ",""))&gt;1500</formula>
    </cfRule>
  </conditionalFormatting>
  <conditionalFormatting sqref="C7">
    <cfRule type="expression" dxfId="52" priority="2">
      <formula>LEN(SUBSTITUTE($B$7," ",""))&gt;1500</formula>
    </cfRule>
  </conditionalFormatting>
  <conditionalFormatting sqref="C29">
    <cfRule type="expression" dxfId="51" priority="3">
      <formula>LEN(SUBSTITUTE($B$29," ",""))&gt;1000</formula>
    </cfRule>
  </conditionalFormatting>
  <dataValidations count="5">
    <dataValidation operator="lessThanOrEqual" allowBlank="1" showInputMessage="1" showErrorMessage="1" promptTitle="Max 1000 caratteri" prompt="Descrivere caratteristiche (dimensione, struttura, ordinamento produttivo, ecc.) e stimare il numero e la dislocazione territoriale delle imprese agricole, forestali, alimentari coinvolte dall'innovazione_x000a_" sqref="B29"/>
    <dataValidation allowBlank="1" showInputMessage="1" showErrorMessage="1" prompt="Specificare qui il tipo di innovazione se si seleziona &quot;Altro&quot;" sqref="B27 B24"/>
    <dataValidation allowBlank="1" showInputMessage="1" showErrorMessage="1" prompt="Specificare qui il tipo di effetto se si seleziona &quot;Altro&quot;" sqref="B36 B33 B39"/>
    <dataValidation operator="lessThanOrEqual" allowBlank="1" showInputMessage="1" showErrorMessage="1" promptTitle="Max 1500 caratteri" prompt="Descrivere l'innovazione da diffondere o diffusa alle imprese agricole e/o agli utilizzatori finali. In particolare, evidenziare i benefici apportati (costi, qualità, ecc.) e i possibili/effettivi utilizzi" sqref="B7 B5"/>
    <dataValidation type="list" allowBlank="1" showInputMessage="1" showErrorMessage="1" prompt="L'area problema può essere selezionata una volta scelto l'obiettivo" sqref="B20 B17 B14">
      <formula1>INDIRECT(B13)</formula1>
    </dataValidation>
  </dataValidations>
  <hyperlinks>
    <hyperlink ref="B1" location="Indice!A1" display="Torna all'indice"/>
  </hyperlinks>
  <pageMargins left="0.75" right="0.75" top="1" bottom="1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pecificare qui il settore/comparto dell'innovazione se si seleziona &quot;Altri prodotti non inclusi nell'elenco&quot; o &quot;Altro&quot;">
          <x14:formula1>
            <xm:f>Settore_Comparto!$A$2:$A$26</xm:f>
          </x14:formula1>
          <xm:sqref>B10</xm:sqref>
        </x14:dataValidation>
        <x14:dataValidation type="list" allowBlank="1" showInputMessage="1" showErrorMessage="1" prompt="Indicare il prevalente">
          <x14:formula1>
            <xm:f>Settore_Comparto!$A$2:$A$27</xm:f>
          </x14:formula1>
          <xm:sqref>B9</xm:sqref>
        </x14:dataValidation>
        <x14:dataValidation type="list" allowBlank="1" showInputMessage="1" showErrorMessage="1">
          <x14:formula1>
            <xm:f>USDA_CRIS!$C$2:$C$10</xm:f>
          </x14:formula1>
          <xm:sqref>B13 B16 B19</xm:sqref>
        </x14:dataValidation>
        <x14:dataValidation type="list" allowBlank="1" showInputMessage="1" showErrorMessage="1" prompt="Indicare il prevalente">
          <x14:formula1>
            <xm:f>Settore_Comparto!$A$2:$A$26</xm:f>
          </x14:formula1>
          <xm:sqref>B9</xm:sqref>
        </x14:dataValidation>
        <x14:dataValidation type="list" allowBlank="1" showInputMessage="1" showErrorMessage="1">
          <x14:formula1>
            <xm:f>'Caratteristiche Innovazione'!$A$2:$A$17</xm:f>
          </x14:formula1>
          <xm:sqref>B23 B26</xm:sqref>
        </x14:dataValidation>
        <x14:dataValidation type="list" allowBlank="1" showInputMessage="1" showErrorMessage="1">
          <x14:formula1>
            <xm:f>Effetti!$A$2:$A$19</xm:f>
          </x14:formula1>
          <xm:sqref>B32 B35 B38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31</vt:i4>
      </vt:variant>
      <vt:variant>
        <vt:lpstr>Intervalli denominati</vt:lpstr>
      </vt:variant>
      <vt:variant>
        <vt:i4>16</vt:i4>
      </vt:variant>
    </vt:vector>
  </HeadingPairs>
  <TitlesOfParts>
    <vt:vector size="47" baseType="lpstr">
      <vt:lpstr>Privacy Policy</vt:lpstr>
      <vt:lpstr>Introduzione</vt:lpstr>
      <vt:lpstr>Indice</vt:lpstr>
      <vt:lpstr>Info generali</vt:lpstr>
      <vt:lpstr>Partenariato</vt:lpstr>
      <vt:lpstr>Esperienza</vt:lpstr>
      <vt:lpstr>I1</vt:lpstr>
      <vt:lpstr>I2</vt:lpstr>
      <vt:lpstr>I3</vt:lpstr>
      <vt:lpstr>I4</vt:lpstr>
      <vt:lpstr>I5</vt:lpstr>
      <vt:lpstr>I6</vt:lpstr>
      <vt:lpstr>I7</vt:lpstr>
      <vt:lpstr>I8</vt:lpstr>
      <vt:lpstr>I9</vt:lpstr>
      <vt:lpstr>I10</vt:lpstr>
      <vt:lpstr>I11</vt:lpstr>
      <vt:lpstr>I12</vt:lpstr>
      <vt:lpstr>I13</vt:lpstr>
      <vt:lpstr>I14</vt:lpstr>
      <vt:lpstr>I15</vt:lpstr>
      <vt:lpstr>I16</vt:lpstr>
      <vt:lpstr>I17</vt:lpstr>
      <vt:lpstr>I18</vt:lpstr>
      <vt:lpstr>I19</vt:lpstr>
      <vt:lpstr>I20</vt:lpstr>
      <vt:lpstr>Azioni</vt:lpstr>
      <vt:lpstr>Interazione</vt:lpstr>
      <vt:lpstr>Materiali</vt:lpstr>
      <vt:lpstr>Costi Sovvenzione globale</vt:lpstr>
      <vt:lpstr>Costi Pacchetto Misure</vt:lpstr>
      <vt:lpstr>Adattamento_innovazione</vt:lpstr>
      <vt:lpstr>Adozione_innovazione</vt:lpstr>
      <vt:lpstr>Altro</vt:lpstr>
      <vt:lpstr>Conoscenza</vt:lpstr>
      <vt:lpstr>Coordinamento_animazione</vt:lpstr>
      <vt:lpstr>Divulgazione_altre_aziende</vt:lpstr>
      <vt:lpstr>Divulgazione_RRN_PEIAgri</vt:lpstr>
      <vt:lpstr>Efficienza_mercati</vt:lpstr>
      <vt:lpstr>Gestione_risorse_naturali</vt:lpstr>
      <vt:lpstr>Monitoraggio</vt:lpstr>
      <vt:lpstr>Offerta_a_costi_decrescenti</vt:lpstr>
      <vt:lpstr>Preparatorie</vt:lpstr>
      <vt:lpstr>Protezione_da_malattie</vt:lpstr>
      <vt:lpstr>Salute_nutrizione</vt:lpstr>
      <vt:lpstr>Sviluppo_aree_rurali</vt:lpstr>
      <vt:lpstr>Sviluppo_prodotti_processi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User</cp:lastModifiedBy>
  <dcterms:created xsi:type="dcterms:W3CDTF">2017-01-27T08:35:35Z</dcterms:created>
  <dcterms:modified xsi:type="dcterms:W3CDTF">2020-11-24T11:30:45Z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18c1f310-0024-4b25-b26b-c9e40a089d18</vt:lpwstr>
  </property>
</Properties>
</file>