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G:\Il mio Drive\GRADUATORIE\16.2\DAG 2021\DAG APPROVAZIONE MODULISTICA RENDICONTAZIONE\"/>
    </mc:Choice>
  </mc:AlternateContent>
  <xr:revisionPtr revIDLastSave="0" documentId="8_{82FB4811-41E4-4E93-A749-B1908FC49806}" xr6:coauthVersionLast="47" xr6:coauthVersionMax="47" xr10:uidLastSave="{00000000-0000-0000-0000-000000000000}"/>
  <bookViews>
    <workbookView xWindow="-120" yWindow="-120" windowWidth="29040" windowHeight="15840" tabRatio="788" firstSheet="21" activeTab="27" xr2:uid="{00000000-000D-0000-FFFF-FFFF00000000}"/>
  </bookViews>
  <sheets>
    <sheet name="S_Frontespizio" sheetId="16" r:id="rId1"/>
    <sheet name="Riepilogo I SAL" sheetId="53" r:id="rId2"/>
    <sheet name="Riepilogo II SAL" sheetId="300" r:id="rId3"/>
    <sheet name="Riepilogo SALDO" sheetId="301" r:id="rId4"/>
    <sheet name="Wp_1 Spese di personale" sheetId="71" r:id="rId5"/>
    <sheet name="Wp_1 Time sheet" sheetId="214" r:id="rId6"/>
    <sheet name="Wp_1 Missioni e rimborsi spese" sheetId="73" r:id="rId7"/>
    <sheet name="Wp_1 Spese Generali" sheetId="74" r:id="rId8"/>
    <sheet name="Wp_2 Spese di personale" sheetId="278" r:id="rId9"/>
    <sheet name="Wp_2 Time sheet" sheetId="302" r:id="rId10"/>
    <sheet name="Wp_2 Missioni e rimborsi spese" sheetId="280" r:id="rId11"/>
    <sheet name="Wp_2 Spese Generali" sheetId="281" r:id="rId12"/>
    <sheet name="Wp_3 Spese di personale" sheetId="282" r:id="rId13"/>
    <sheet name="Wp_3 Time sheet" sheetId="303" r:id="rId14"/>
    <sheet name="Wp_3 Acquisizione di servizi" sheetId="221" r:id="rId15"/>
    <sheet name="Wp_3 Acquisizione di consulenze" sheetId="285" r:id="rId16"/>
    <sheet name="Wp_3 Realizzazione di prototipi" sheetId="287" r:id="rId17"/>
    <sheet name="Wp3_ Beni durevoli" sheetId="85" r:id="rId18"/>
    <sheet name="Wp_3 Materiali di consumo" sheetId="289" r:id="rId19"/>
    <sheet name="Wp_3 Noleggi" sheetId="290" r:id="rId20"/>
    <sheet name="Wp_3 Missioni e rimborsi spese" sheetId="291" r:id="rId21"/>
    <sheet name="Wp_4 Spese di personale" sheetId="292" r:id="rId22"/>
    <sheet name="Wp_4 Time sheet" sheetId="304" r:id="rId23"/>
    <sheet name="Wp_4 Acquisizione di servizi" sheetId="294" r:id="rId24"/>
    <sheet name="Wp_4 Acquisizione di consulenze" sheetId="295" r:id="rId25"/>
    <sheet name="Wp_4 Materiali di consumo" sheetId="297" r:id="rId26"/>
    <sheet name="Wp_4 Noleggi" sheetId="298" r:id="rId27"/>
    <sheet name="Wp_4 Missioni e rimborsi spese" sheetId="299" r:id="rId28"/>
  </sheets>
  <definedNames>
    <definedName name="_xlnm.Print_Area" localSheetId="1">'Riepilogo I SAL'!$A$1:$L$43</definedName>
    <definedName name="_xlnm.Print_Area" localSheetId="2">'Riepilogo II SAL'!$A$1:$L$43</definedName>
    <definedName name="_xlnm.Print_Area" localSheetId="3">'Riepilogo SALDO'!$A$1:$L$44</definedName>
    <definedName name="_xlnm.Print_Area" localSheetId="0">S_Frontespizio!$A$1:$K$49</definedName>
    <definedName name="_xlnm.Print_Area" localSheetId="6">'Wp_1 Missioni e rimborsi spese'!$A$1:$AF$44</definedName>
    <definedName name="_xlnm.Print_Area" localSheetId="4">'Wp_1 Spese di personale'!$A$1:$X$25</definedName>
    <definedName name="_xlnm.Print_Area" localSheetId="7">'Wp_1 Spese Generali'!$A$1:$U$40</definedName>
    <definedName name="_xlnm.Print_Area" localSheetId="5">'Wp_1 Time sheet'!$A$1:$AM$151</definedName>
    <definedName name="_xlnm.Print_Area" localSheetId="10">'Wp_2 Missioni e rimborsi spese'!$A$1:$AF$44</definedName>
    <definedName name="_xlnm.Print_Area" localSheetId="8">'Wp_2 Spese di personale'!$A$1:$X$25</definedName>
    <definedName name="_xlnm.Print_Area" localSheetId="11">'Wp_2 Spese Generali'!$A$1:$U$40</definedName>
    <definedName name="_xlnm.Print_Area" localSheetId="9">'Wp_2 Time sheet'!$A$1:$AM$151</definedName>
    <definedName name="_xlnm.Print_Area" localSheetId="15">'Wp_3 Acquisizione di consulenze'!$A$1:$V$43</definedName>
    <definedName name="_xlnm.Print_Area" localSheetId="14">'Wp_3 Acquisizione di servizi'!$A$1:$V$42</definedName>
    <definedName name="_xlnm.Print_Area" localSheetId="18">'Wp_3 Materiali di consumo'!$A$1:$U$49</definedName>
    <definedName name="_xlnm.Print_Area" localSheetId="20">'Wp_3 Missioni e rimborsi spese'!$A$1:$AF$44</definedName>
    <definedName name="_xlnm.Print_Area" localSheetId="19">'Wp_3 Noleggi'!$A$1:$U$50</definedName>
    <definedName name="_xlnm.Print_Area" localSheetId="16">'Wp_3 Realizzazione di prototipi'!$A$1:$W$40</definedName>
    <definedName name="_xlnm.Print_Area" localSheetId="12">'Wp_3 Spese di personale'!$A$1:$X$25</definedName>
    <definedName name="_xlnm.Print_Area" localSheetId="13">'Wp_3 Time sheet'!$A$1:$AM$151</definedName>
    <definedName name="_xlnm.Print_Area" localSheetId="24">'Wp_4 Acquisizione di consulenze'!$A$1:$V$42</definedName>
    <definedName name="_xlnm.Print_Area" localSheetId="23">'Wp_4 Acquisizione di servizi'!$A$1:$V$42</definedName>
    <definedName name="_xlnm.Print_Area" localSheetId="25">'Wp_4 Materiali di consumo'!$A$1:$U$46</definedName>
    <definedName name="_xlnm.Print_Area" localSheetId="27">'Wp_4 Missioni e rimborsi spese'!$A$1:$AF$44</definedName>
    <definedName name="_xlnm.Print_Area" localSheetId="26">'Wp_4 Noleggi'!$A$1:$U$47</definedName>
    <definedName name="_xlnm.Print_Area" localSheetId="21">'Wp_4 Spese di personale'!$A$1:$X$25</definedName>
    <definedName name="_xlnm.Print_Area" localSheetId="22">'Wp_4 Time sheet'!$A$1:$AM$151</definedName>
    <definedName name="_xlnm.Print_Area" localSheetId="17">'Wp3_ Beni durevoli'!$A$1:$W$48</definedName>
    <definedName name="TIPO_CONTRATTO">#REF!</definedName>
  </definedNames>
  <calcPr calcId="181029"/>
</workbook>
</file>

<file path=xl/calcChain.xml><?xml version="1.0" encoding="utf-8"?>
<calcChain xmlns="http://schemas.openxmlformats.org/spreadsheetml/2006/main">
  <c r="R24" i="71" l="1"/>
  <c r="N11" i="71"/>
  <c r="D35" i="301"/>
  <c r="E32" i="301" l="1"/>
  <c r="E29" i="301"/>
  <c r="E32" i="300"/>
  <c r="E29" i="300"/>
  <c r="E31" i="53"/>
  <c r="E28" i="53"/>
  <c r="AB39" i="299"/>
  <c r="AA39" i="299"/>
  <c r="Z39" i="299"/>
  <c r="J40" i="295"/>
  <c r="J40" i="294"/>
  <c r="U38" i="85"/>
  <c r="T38" i="85"/>
  <c r="AB39" i="280"/>
  <c r="AA39" i="280"/>
  <c r="Z39" i="280"/>
  <c r="AB39" i="73"/>
  <c r="AA39" i="73"/>
  <c r="Z39" i="73"/>
  <c r="E8" i="301"/>
  <c r="J40" i="221"/>
  <c r="J40" i="285"/>
  <c r="V15" i="280"/>
  <c r="V16" i="280"/>
  <c r="V17" i="280"/>
  <c r="V18" i="280"/>
  <c r="V19" i="280"/>
  <c r="V20" i="280"/>
  <c r="V21" i="280"/>
  <c r="V22" i="280"/>
  <c r="V23" i="280"/>
  <c r="V24" i="280"/>
  <c r="V25" i="280"/>
  <c r="V26" i="280"/>
  <c r="V28" i="280"/>
  <c r="V29" i="280"/>
  <c r="V30" i="280"/>
  <c r="V31" i="280"/>
  <c r="V32" i="280"/>
  <c r="V33" i="280"/>
  <c r="V34" i="280"/>
  <c r="V35" i="280"/>
  <c r="V36" i="280"/>
  <c r="V37" i="280"/>
  <c r="V15" i="291"/>
  <c r="V16" i="291"/>
  <c r="V17" i="291"/>
  <c r="V18" i="291"/>
  <c r="V19" i="291"/>
  <c r="V20" i="291"/>
  <c r="V21" i="291"/>
  <c r="V22" i="291"/>
  <c r="V23" i="291"/>
  <c r="V24" i="291"/>
  <c r="V25" i="291"/>
  <c r="V26" i="291"/>
  <c r="V28" i="291"/>
  <c r="V29" i="291"/>
  <c r="V30" i="291"/>
  <c r="V31" i="291"/>
  <c r="V32" i="291"/>
  <c r="V33" i="291"/>
  <c r="V34" i="291"/>
  <c r="V35" i="291"/>
  <c r="V36" i="291"/>
  <c r="V37" i="291"/>
  <c r="V15" i="299"/>
  <c r="V16" i="299"/>
  <c r="V17" i="299"/>
  <c r="V18" i="299"/>
  <c r="V19" i="299"/>
  <c r="V20" i="299"/>
  <c r="V21" i="299"/>
  <c r="V22" i="299"/>
  <c r="V23" i="299"/>
  <c r="V24" i="299"/>
  <c r="V25" i="299"/>
  <c r="V26" i="299"/>
  <c r="V28" i="299"/>
  <c r="V29" i="299"/>
  <c r="V30" i="299"/>
  <c r="V31" i="299"/>
  <c r="V32" i="299"/>
  <c r="V33" i="299"/>
  <c r="V34" i="299"/>
  <c r="V35" i="299"/>
  <c r="V36" i="299"/>
  <c r="V37" i="299"/>
  <c r="V15" i="73"/>
  <c r="V16" i="73"/>
  <c r="V17" i="73"/>
  <c r="V18" i="73"/>
  <c r="V19" i="73"/>
  <c r="V20" i="73"/>
  <c r="V21" i="73"/>
  <c r="V22" i="73"/>
  <c r="V23" i="73"/>
  <c r="V24" i="73"/>
  <c r="V25" i="73"/>
  <c r="V26" i="73"/>
  <c r="V28" i="73"/>
  <c r="V29" i="73"/>
  <c r="V30" i="73"/>
  <c r="V31" i="73"/>
  <c r="V32" i="73"/>
  <c r="V33" i="73"/>
  <c r="V34" i="73"/>
  <c r="V35" i="73"/>
  <c r="V36" i="73"/>
  <c r="V37" i="73"/>
  <c r="V14" i="280"/>
  <c r="V14" i="291"/>
  <c r="V14" i="299"/>
  <c r="V14" i="73"/>
  <c r="AJ135" i="304"/>
  <c r="AI135" i="304"/>
  <c r="AH135" i="304"/>
  <c r="AG135" i="304"/>
  <c r="AF135" i="304"/>
  <c r="AE135" i="304"/>
  <c r="AD135" i="304"/>
  <c r="AC135" i="304"/>
  <c r="AB135" i="304"/>
  <c r="AA135" i="304"/>
  <c r="Z135" i="304"/>
  <c r="Y135" i="304"/>
  <c r="X135" i="304"/>
  <c r="W135" i="304"/>
  <c r="V135" i="304"/>
  <c r="U135" i="304"/>
  <c r="T135" i="304"/>
  <c r="S135" i="304"/>
  <c r="R135" i="304"/>
  <c r="Q135" i="304"/>
  <c r="P135" i="304"/>
  <c r="O135" i="304"/>
  <c r="N135" i="304"/>
  <c r="M135" i="304"/>
  <c r="L135" i="304"/>
  <c r="K135" i="304"/>
  <c r="J135" i="304"/>
  <c r="I135" i="304"/>
  <c r="H135" i="304"/>
  <c r="G135" i="304"/>
  <c r="F135" i="304"/>
  <c r="AK134" i="304"/>
  <c r="AK135" i="304" s="1"/>
  <c r="AK133" i="304"/>
  <c r="AK132" i="304"/>
  <c r="AJ126" i="304"/>
  <c r="AI126" i="304"/>
  <c r="AH126" i="304"/>
  <c r="AG126" i="304"/>
  <c r="AF126" i="304"/>
  <c r="AE126" i="304"/>
  <c r="AD126" i="304"/>
  <c r="AC126" i="304"/>
  <c r="AB126" i="304"/>
  <c r="AA126" i="304"/>
  <c r="Z126" i="304"/>
  <c r="Y126" i="304"/>
  <c r="X126" i="304"/>
  <c r="W126" i="304"/>
  <c r="V126" i="304"/>
  <c r="U126" i="304"/>
  <c r="T126" i="304"/>
  <c r="S126" i="304"/>
  <c r="R126" i="304"/>
  <c r="Q126" i="304"/>
  <c r="P126" i="304"/>
  <c r="O126" i="304"/>
  <c r="N126" i="304"/>
  <c r="M126" i="304"/>
  <c r="L126" i="304"/>
  <c r="K126" i="304"/>
  <c r="J126" i="304"/>
  <c r="I126" i="304"/>
  <c r="H126" i="304"/>
  <c r="G126" i="304"/>
  <c r="F126" i="304"/>
  <c r="AK125" i="304"/>
  <c r="AK124" i="304"/>
  <c r="AK123" i="304"/>
  <c r="AK126" i="304" s="1"/>
  <c r="AJ115" i="304"/>
  <c r="AI115" i="304"/>
  <c r="AH115" i="304"/>
  <c r="AG115" i="304"/>
  <c r="AF115" i="304"/>
  <c r="AE115" i="304"/>
  <c r="AD115" i="304"/>
  <c r="AC115" i="304"/>
  <c r="AB115" i="304"/>
  <c r="AA115" i="304"/>
  <c r="Z115" i="304"/>
  <c r="Y115" i="304"/>
  <c r="X115" i="304"/>
  <c r="W115" i="304"/>
  <c r="V115" i="304"/>
  <c r="U115" i="304"/>
  <c r="T115" i="304"/>
  <c r="S115" i="304"/>
  <c r="R115" i="304"/>
  <c r="Q115" i="304"/>
  <c r="P115" i="304"/>
  <c r="O115" i="304"/>
  <c r="N115" i="304"/>
  <c r="M115" i="304"/>
  <c r="L115" i="304"/>
  <c r="K115" i="304"/>
  <c r="J115" i="304"/>
  <c r="I115" i="304"/>
  <c r="H115" i="304"/>
  <c r="G115" i="304"/>
  <c r="F115" i="304"/>
  <c r="AK114" i="304"/>
  <c r="AK113" i="304"/>
  <c r="AK112" i="304"/>
  <c r="AJ106" i="304"/>
  <c r="AI106" i="304"/>
  <c r="AH106" i="304"/>
  <c r="AG106" i="304"/>
  <c r="AF106" i="304"/>
  <c r="AE106" i="304"/>
  <c r="AD106" i="304"/>
  <c r="AC106" i="304"/>
  <c r="AB106" i="304"/>
  <c r="AA106" i="304"/>
  <c r="Z106" i="304"/>
  <c r="Y106" i="304"/>
  <c r="X106" i="304"/>
  <c r="W106" i="304"/>
  <c r="V106" i="304"/>
  <c r="U106" i="304"/>
  <c r="T106" i="304"/>
  <c r="S106" i="304"/>
  <c r="R106" i="304"/>
  <c r="Q106" i="304"/>
  <c r="P106" i="304"/>
  <c r="O106" i="304"/>
  <c r="N106" i="304"/>
  <c r="M106" i="304"/>
  <c r="L106" i="304"/>
  <c r="K106" i="304"/>
  <c r="J106" i="304"/>
  <c r="I106" i="304"/>
  <c r="H106" i="304"/>
  <c r="G106" i="304"/>
  <c r="F106" i="304"/>
  <c r="AK105" i="304"/>
  <c r="AK104" i="304"/>
  <c r="AK103" i="304"/>
  <c r="AK106" i="304" s="1"/>
  <c r="AJ97" i="304"/>
  <c r="AI97" i="304"/>
  <c r="AH97" i="304"/>
  <c r="AG97" i="304"/>
  <c r="AF97" i="304"/>
  <c r="AE97" i="304"/>
  <c r="AD97" i="304"/>
  <c r="AC97" i="304"/>
  <c r="AB97" i="304"/>
  <c r="AA97" i="304"/>
  <c r="Z97" i="304"/>
  <c r="Y97" i="304"/>
  <c r="X97" i="304"/>
  <c r="W97" i="304"/>
  <c r="V97" i="304"/>
  <c r="U97" i="304"/>
  <c r="T97" i="304"/>
  <c r="S97" i="304"/>
  <c r="R97" i="304"/>
  <c r="Q97" i="304"/>
  <c r="P97" i="304"/>
  <c r="O97" i="304"/>
  <c r="N97" i="304"/>
  <c r="M97" i="304"/>
  <c r="L97" i="304"/>
  <c r="K97" i="304"/>
  <c r="J97" i="304"/>
  <c r="I97" i="304"/>
  <c r="H97" i="304"/>
  <c r="G97" i="304"/>
  <c r="F97" i="304"/>
  <c r="AK96" i="304"/>
  <c r="AK97" i="304" s="1"/>
  <c r="AK95" i="304"/>
  <c r="AK94" i="304"/>
  <c r="AJ86" i="304"/>
  <c r="AI86" i="304"/>
  <c r="AH86" i="304"/>
  <c r="AG86" i="304"/>
  <c r="AF86" i="304"/>
  <c r="AE86" i="304"/>
  <c r="AD86" i="304"/>
  <c r="AC86" i="304"/>
  <c r="AB86" i="304"/>
  <c r="AA86" i="304"/>
  <c r="Z86" i="304"/>
  <c r="Y86" i="304"/>
  <c r="X86" i="304"/>
  <c r="W86" i="304"/>
  <c r="V86" i="304"/>
  <c r="U86" i="304"/>
  <c r="T86" i="304"/>
  <c r="S86" i="304"/>
  <c r="R86" i="304"/>
  <c r="Q86" i="304"/>
  <c r="P86" i="304"/>
  <c r="O86" i="304"/>
  <c r="N86" i="304"/>
  <c r="M86" i="304"/>
  <c r="L86" i="304"/>
  <c r="K86" i="304"/>
  <c r="J86" i="304"/>
  <c r="I86" i="304"/>
  <c r="H86" i="304"/>
  <c r="G86" i="304"/>
  <c r="F86" i="304"/>
  <c r="AK85" i="304"/>
  <c r="AK84" i="304"/>
  <c r="AK83" i="304"/>
  <c r="AK86" i="304" s="1"/>
  <c r="AJ77" i="304"/>
  <c r="AI77" i="304"/>
  <c r="AH77" i="304"/>
  <c r="AG77" i="304"/>
  <c r="AF77" i="304"/>
  <c r="AE77" i="304"/>
  <c r="AD77" i="304"/>
  <c r="AC77" i="304"/>
  <c r="AB77" i="304"/>
  <c r="AA77" i="304"/>
  <c r="Z77" i="304"/>
  <c r="Y77" i="304"/>
  <c r="X77" i="304"/>
  <c r="W77" i="304"/>
  <c r="V77" i="304"/>
  <c r="U77" i="304"/>
  <c r="T77" i="304"/>
  <c r="S77" i="304"/>
  <c r="R77" i="304"/>
  <c r="Q77" i="304"/>
  <c r="P77" i="304"/>
  <c r="O77" i="304"/>
  <c r="N77" i="304"/>
  <c r="M77" i="304"/>
  <c r="L77" i="304"/>
  <c r="K77" i="304"/>
  <c r="J77" i="304"/>
  <c r="I77" i="304"/>
  <c r="H77" i="304"/>
  <c r="G77" i="304"/>
  <c r="F77" i="304"/>
  <c r="AK76" i="304"/>
  <c r="AK75" i="304"/>
  <c r="AK74" i="304"/>
  <c r="AJ68" i="304"/>
  <c r="AI68" i="304"/>
  <c r="AH68" i="304"/>
  <c r="AG68" i="304"/>
  <c r="AF68" i="304"/>
  <c r="AE68" i="304"/>
  <c r="AD68" i="304"/>
  <c r="AC68" i="304"/>
  <c r="AB68" i="304"/>
  <c r="AA68" i="304"/>
  <c r="Z68" i="304"/>
  <c r="Y68" i="304"/>
  <c r="X68" i="304"/>
  <c r="W68" i="304"/>
  <c r="V68" i="304"/>
  <c r="U68" i="304"/>
  <c r="T68" i="304"/>
  <c r="S68" i="304"/>
  <c r="R68" i="304"/>
  <c r="Q68" i="304"/>
  <c r="P68" i="304"/>
  <c r="O68" i="304"/>
  <c r="N68" i="304"/>
  <c r="M68" i="304"/>
  <c r="L68" i="304"/>
  <c r="K68" i="304"/>
  <c r="J68" i="304"/>
  <c r="I68" i="304"/>
  <c r="H68" i="304"/>
  <c r="G68" i="304"/>
  <c r="F68" i="304"/>
  <c r="AK67" i="304"/>
  <c r="AK66" i="304"/>
  <c r="AK65" i="304"/>
  <c r="AK68" i="304" s="1"/>
  <c r="AJ57" i="304"/>
  <c r="AI57" i="304"/>
  <c r="AH57" i="304"/>
  <c r="AG57" i="304"/>
  <c r="AF57" i="304"/>
  <c r="AE57" i="304"/>
  <c r="AD57" i="304"/>
  <c r="AC57" i="304"/>
  <c r="AB57" i="304"/>
  <c r="AA57" i="304"/>
  <c r="Z57" i="304"/>
  <c r="Y57" i="304"/>
  <c r="X57" i="304"/>
  <c r="W57" i="304"/>
  <c r="V57" i="304"/>
  <c r="U57" i="304"/>
  <c r="T57" i="304"/>
  <c r="S57" i="304"/>
  <c r="R57" i="304"/>
  <c r="Q57" i="304"/>
  <c r="P57" i="304"/>
  <c r="O57" i="304"/>
  <c r="N57" i="304"/>
  <c r="M57" i="304"/>
  <c r="L57" i="304"/>
  <c r="K57" i="304"/>
  <c r="J57" i="304"/>
  <c r="I57" i="304"/>
  <c r="H57" i="304"/>
  <c r="G57" i="304"/>
  <c r="F57" i="304"/>
  <c r="AK56" i="304"/>
  <c r="AK57" i="304" s="1"/>
  <c r="AK55" i="304"/>
  <c r="AK54" i="304"/>
  <c r="AJ48" i="304"/>
  <c r="AI48" i="304"/>
  <c r="AH48" i="304"/>
  <c r="AG48" i="304"/>
  <c r="AF48" i="304"/>
  <c r="AE48" i="304"/>
  <c r="AD48" i="304"/>
  <c r="AC48" i="304"/>
  <c r="AB48" i="304"/>
  <c r="AA48" i="304"/>
  <c r="Z48" i="304"/>
  <c r="Y48" i="304"/>
  <c r="X48" i="304"/>
  <c r="W48" i="304"/>
  <c r="V48" i="304"/>
  <c r="U48" i="304"/>
  <c r="T48" i="304"/>
  <c r="S48" i="304"/>
  <c r="R48" i="304"/>
  <c r="Q48" i="304"/>
  <c r="P48" i="304"/>
  <c r="O48" i="304"/>
  <c r="N48" i="304"/>
  <c r="M48" i="304"/>
  <c r="L48" i="304"/>
  <c r="K48" i="304"/>
  <c r="J48" i="304"/>
  <c r="I48" i="304"/>
  <c r="H48" i="304"/>
  <c r="G48" i="304"/>
  <c r="F48" i="304"/>
  <c r="AK47" i="304"/>
  <c r="AK46" i="304"/>
  <c r="AK45" i="304"/>
  <c r="AK48" i="304" s="1"/>
  <c r="AJ39" i="304"/>
  <c r="AI39" i="304"/>
  <c r="AH39" i="304"/>
  <c r="AG39" i="304"/>
  <c r="AF39" i="304"/>
  <c r="AE39" i="304"/>
  <c r="AD39" i="304"/>
  <c r="AC39" i="304"/>
  <c r="AB39" i="304"/>
  <c r="AA39" i="304"/>
  <c r="Z39" i="304"/>
  <c r="Y39" i="304"/>
  <c r="X39" i="304"/>
  <c r="W39" i="304"/>
  <c r="V39" i="304"/>
  <c r="U39" i="304"/>
  <c r="T39" i="304"/>
  <c r="S39" i="304"/>
  <c r="R39" i="304"/>
  <c r="Q39" i="304"/>
  <c r="P39" i="304"/>
  <c r="O39" i="304"/>
  <c r="N39" i="304"/>
  <c r="M39" i="304"/>
  <c r="L39" i="304"/>
  <c r="K39" i="304"/>
  <c r="J39" i="304"/>
  <c r="I39" i="304"/>
  <c r="H39" i="304"/>
  <c r="G39" i="304"/>
  <c r="F39" i="304"/>
  <c r="AK38" i="304"/>
  <c r="AK37" i="304"/>
  <c r="AK36" i="304"/>
  <c r="AJ25" i="304"/>
  <c r="AI25" i="304"/>
  <c r="AH25" i="304"/>
  <c r="AG25" i="304"/>
  <c r="AF25" i="304"/>
  <c r="AE25" i="304"/>
  <c r="AD25" i="304"/>
  <c r="AC25" i="304"/>
  <c r="AB25" i="304"/>
  <c r="AA25" i="304"/>
  <c r="Z25" i="304"/>
  <c r="Y25" i="304"/>
  <c r="X25" i="304"/>
  <c r="W25" i="304"/>
  <c r="V25" i="304"/>
  <c r="U25" i="304"/>
  <c r="T25" i="304"/>
  <c r="S25" i="304"/>
  <c r="R25" i="304"/>
  <c r="Q25" i="304"/>
  <c r="P25" i="304"/>
  <c r="O25" i="304"/>
  <c r="N25" i="304"/>
  <c r="M25" i="304"/>
  <c r="L25" i="304"/>
  <c r="K25" i="304"/>
  <c r="J25" i="304"/>
  <c r="I25" i="304"/>
  <c r="H25" i="304"/>
  <c r="G25" i="304"/>
  <c r="F25" i="304"/>
  <c r="AK24" i="304"/>
  <c r="AK23" i="304"/>
  <c r="AK22" i="304"/>
  <c r="AK25" i="304" s="1"/>
  <c r="F11" i="304"/>
  <c r="F10" i="304"/>
  <c r="F9" i="304"/>
  <c r="A5" i="304"/>
  <c r="A4" i="304"/>
  <c r="AJ135" i="303"/>
  <c r="AI135" i="303"/>
  <c r="AH135" i="303"/>
  <c r="AG135" i="303"/>
  <c r="AF135" i="303"/>
  <c r="AE135" i="303"/>
  <c r="AD135" i="303"/>
  <c r="AC135" i="303"/>
  <c r="AB135" i="303"/>
  <c r="AA135" i="303"/>
  <c r="Z135" i="303"/>
  <c r="Y135" i="303"/>
  <c r="X135" i="303"/>
  <c r="W135" i="303"/>
  <c r="V135" i="303"/>
  <c r="U135" i="303"/>
  <c r="T135" i="303"/>
  <c r="S135" i="303"/>
  <c r="R135" i="303"/>
  <c r="Q135" i="303"/>
  <c r="P135" i="303"/>
  <c r="O135" i="303"/>
  <c r="N135" i="303"/>
  <c r="M135" i="303"/>
  <c r="L135" i="303"/>
  <c r="K135" i="303"/>
  <c r="J135" i="303"/>
  <c r="I135" i="303"/>
  <c r="H135" i="303"/>
  <c r="G135" i="303"/>
  <c r="F135" i="303"/>
  <c r="AK134" i="303"/>
  <c r="AK135" i="303" s="1"/>
  <c r="AK133" i="303"/>
  <c r="AK132" i="303"/>
  <c r="AJ126" i="303"/>
  <c r="AI126" i="303"/>
  <c r="AH126" i="303"/>
  <c r="AG126" i="303"/>
  <c r="AF126" i="303"/>
  <c r="AE126" i="303"/>
  <c r="AD126" i="303"/>
  <c r="AC126" i="303"/>
  <c r="AB126" i="303"/>
  <c r="AA126" i="303"/>
  <c r="Z126" i="303"/>
  <c r="Y126" i="303"/>
  <c r="X126" i="303"/>
  <c r="W126" i="303"/>
  <c r="V126" i="303"/>
  <c r="U126" i="303"/>
  <c r="T126" i="303"/>
  <c r="S126" i="303"/>
  <c r="R126" i="303"/>
  <c r="Q126" i="303"/>
  <c r="P126" i="303"/>
  <c r="O126" i="303"/>
  <c r="N126" i="303"/>
  <c r="M126" i="303"/>
  <c r="L126" i="303"/>
  <c r="K126" i="303"/>
  <c r="J126" i="303"/>
  <c r="I126" i="303"/>
  <c r="H126" i="303"/>
  <c r="G126" i="303"/>
  <c r="F126" i="303"/>
  <c r="AK125" i="303"/>
  <c r="AK124" i="303"/>
  <c r="AK123" i="303"/>
  <c r="AJ115" i="303"/>
  <c r="AI115" i="303"/>
  <c r="AH115" i="303"/>
  <c r="AG115" i="303"/>
  <c r="AF115" i="303"/>
  <c r="AE115" i="303"/>
  <c r="AD115" i="303"/>
  <c r="AC115" i="303"/>
  <c r="AB115" i="303"/>
  <c r="AA115" i="303"/>
  <c r="Z115" i="303"/>
  <c r="Y115" i="303"/>
  <c r="X115" i="303"/>
  <c r="W115" i="303"/>
  <c r="V115" i="303"/>
  <c r="U115" i="303"/>
  <c r="T115" i="303"/>
  <c r="S115" i="303"/>
  <c r="R115" i="303"/>
  <c r="Q115" i="303"/>
  <c r="P115" i="303"/>
  <c r="O115" i="303"/>
  <c r="N115" i="303"/>
  <c r="M115" i="303"/>
  <c r="L115" i="303"/>
  <c r="K115" i="303"/>
  <c r="J115" i="303"/>
  <c r="I115" i="303"/>
  <c r="H115" i="303"/>
  <c r="G115" i="303"/>
  <c r="F115" i="303"/>
  <c r="AK114" i="303"/>
  <c r="AK113" i="303"/>
  <c r="AK112" i="303"/>
  <c r="AJ106" i="303"/>
  <c r="AI106" i="303"/>
  <c r="AH106" i="303"/>
  <c r="AG106" i="303"/>
  <c r="AF106" i="303"/>
  <c r="AE106" i="303"/>
  <c r="AD106" i="303"/>
  <c r="AC106" i="303"/>
  <c r="AB106" i="303"/>
  <c r="AA106" i="303"/>
  <c r="Z106" i="303"/>
  <c r="Y106" i="303"/>
  <c r="X106" i="303"/>
  <c r="W106" i="303"/>
  <c r="V106" i="303"/>
  <c r="U106" i="303"/>
  <c r="T106" i="303"/>
  <c r="S106" i="303"/>
  <c r="R106" i="303"/>
  <c r="Q106" i="303"/>
  <c r="P106" i="303"/>
  <c r="O106" i="303"/>
  <c r="N106" i="303"/>
  <c r="M106" i="303"/>
  <c r="L106" i="303"/>
  <c r="K106" i="303"/>
  <c r="J106" i="303"/>
  <c r="I106" i="303"/>
  <c r="H106" i="303"/>
  <c r="G106" i="303"/>
  <c r="F106" i="303"/>
  <c r="AK105" i="303"/>
  <c r="AK104" i="303"/>
  <c r="AK103" i="303"/>
  <c r="AJ97" i="303"/>
  <c r="AI97" i="303"/>
  <c r="AH97" i="303"/>
  <c r="AG97" i="303"/>
  <c r="AF97" i="303"/>
  <c r="AE97" i="303"/>
  <c r="AD97" i="303"/>
  <c r="AC97" i="303"/>
  <c r="AB97" i="303"/>
  <c r="AA97" i="303"/>
  <c r="Z97" i="303"/>
  <c r="Y97" i="303"/>
  <c r="X97" i="303"/>
  <c r="W97" i="303"/>
  <c r="V97" i="303"/>
  <c r="U97" i="303"/>
  <c r="T97" i="303"/>
  <c r="S97" i="303"/>
  <c r="R97" i="303"/>
  <c r="Q97" i="303"/>
  <c r="P97" i="303"/>
  <c r="O97" i="303"/>
  <c r="N97" i="303"/>
  <c r="M97" i="303"/>
  <c r="L97" i="303"/>
  <c r="K97" i="303"/>
  <c r="J97" i="303"/>
  <c r="I97" i="303"/>
  <c r="H97" i="303"/>
  <c r="G97" i="303"/>
  <c r="F97" i="303"/>
  <c r="AK96" i="303"/>
  <c r="AK97" i="303" s="1"/>
  <c r="AK95" i="303"/>
  <c r="AK94" i="303"/>
  <c r="AJ86" i="303"/>
  <c r="AI86" i="303"/>
  <c r="AH86" i="303"/>
  <c r="AG86" i="303"/>
  <c r="AF86" i="303"/>
  <c r="AE86" i="303"/>
  <c r="AD86" i="303"/>
  <c r="AC86" i="303"/>
  <c r="AB86" i="303"/>
  <c r="AA86" i="303"/>
  <c r="Z86" i="303"/>
  <c r="Y86" i="303"/>
  <c r="X86" i="303"/>
  <c r="W86" i="303"/>
  <c r="V86" i="303"/>
  <c r="U86" i="303"/>
  <c r="T86" i="303"/>
  <c r="S86" i="303"/>
  <c r="R86" i="303"/>
  <c r="Q86" i="303"/>
  <c r="P86" i="303"/>
  <c r="O86" i="303"/>
  <c r="N86" i="303"/>
  <c r="M86" i="303"/>
  <c r="L86" i="303"/>
  <c r="K86" i="303"/>
  <c r="J86" i="303"/>
  <c r="I86" i="303"/>
  <c r="H86" i="303"/>
  <c r="G86" i="303"/>
  <c r="F86" i="303"/>
  <c r="AK85" i="303"/>
  <c r="AK84" i="303"/>
  <c r="AK83" i="303"/>
  <c r="AJ77" i="303"/>
  <c r="AI77" i="303"/>
  <c r="AH77" i="303"/>
  <c r="AG77" i="303"/>
  <c r="AF77" i="303"/>
  <c r="AE77" i="303"/>
  <c r="AD77" i="303"/>
  <c r="AC77" i="303"/>
  <c r="AB77" i="303"/>
  <c r="AA77" i="303"/>
  <c r="Z77" i="303"/>
  <c r="Y77" i="303"/>
  <c r="X77" i="303"/>
  <c r="W77" i="303"/>
  <c r="V77" i="303"/>
  <c r="U77" i="303"/>
  <c r="T77" i="303"/>
  <c r="S77" i="303"/>
  <c r="R77" i="303"/>
  <c r="Q77" i="303"/>
  <c r="P77" i="303"/>
  <c r="O77" i="303"/>
  <c r="N77" i="303"/>
  <c r="M77" i="303"/>
  <c r="L77" i="303"/>
  <c r="K77" i="303"/>
  <c r="J77" i="303"/>
  <c r="I77" i="303"/>
  <c r="H77" i="303"/>
  <c r="G77" i="303"/>
  <c r="F77" i="303"/>
  <c r="AK76" i="303"/>
  <c r="AK75" i="303"/>
  <c r="AK74" i="303"/>
  <c r="AJ68" i="303"/>
  <c r="AI68" i="303"/>
  <c r="AH68" i="303"/>
  <c r="AG68" i="303"/>
  <c r="AF68" i="303"/>
  <c r="AE68" i="303"/>
  <c r="AD68" i="303"/>
  <c r="AC68" i="303"/>
  <c r="AB68" i="303"/>
  <c r="AA68" i="303"/>
  <c r="Z68" i="303"/>
  <c r="Y68" i="303"/>
  <c r="X68" i="303"/>
  <c r="W68" i="303"/>
  <c r="V68" i="303"/>
  <c r="U68" i="303"/>
  <c r="T68" i="303"/>
  <c r="S68" i="303"/>
  <c r="R68" i="303"/>
  <c r="Q68" i="303"/>
  <c r="P68" i="303"/>
  <c r="O68" i="303"/>
  <c r="N68" i="303"/>
  <c r="M68" i="303"/>
  <c r="L68" i="303"/>
  <c r="K68" i="303"/>
  <c r="J68" i="303"/>
  <c r="I68" i="303"/>
  <c r="H68" i="303"/>
  <c r="G68" i="303"/>
  <c r="F68" i="303"/>
  <c r="AK67" i="303"/>
  <c r="AK66" i="303"/>
  <c r="AK65" i="303"/>
  <c r="AJ57" i="303"/>
  <c r="AI57" i="303"/>
  <c r="AH57" i="303"/>
  <c r="AG57" i="303"/>
  <c r="AF57" i="303"/>
  <c r="AE57" i="303"/>
  <c r="AD57" i="303"/>
  <c r="AC57" i="303"/>
  <c r="AB57" i="303"/>
  <c r="AA57" i="303"/>
  <c r="Z57" i="303"/>
  <c r="Y57" i="303"/>
  <c r="X57" i="303"/>
  <c r="W57" i="303"/>
  <c r="V57" i="303"/>
  <c r="U57" i="303"/>
  <c r="T57" i="303"/>
  <c r="S57" i="303"/>
  <c r="R57" i="303"/>
  <c r="Q57" i="303"/>
  <c r="P57" i="303"/>
  <c r="O57" i="303"/>
  <c r="N57" i="303"/>
  <c r="M57" i="303"/>
  <c r="L57" i="303"/>
  <c r="K57" i="303"/>
  <c r="J57" i="303"/>
  <c r="I57" i="303"/>
  <c r="H57" i="303"/>
  <c r="G57" i="303"/>
  <c r="F57" i="303"/>
  <c r="AK56" i="303"/>
  <c r="AK57" i="303" s="1"/>
  <c r="AK55" i="303"/>
  <c r="AK54" i="303"/>
  <c r="AJ48" i="303"/>
  <c r="AI48" i="303"/>
  <c r="AH48" i="303"/>
  <c r="AG48" i="303"/>
  <c r="AF48" i="303"/>
  <c r="AE48" i="303"/>
  <c r="AD48" i="303"/>
  <c r="AC48" i="303"/>
  <c r="AB48" i="303"/>
  <c r="AA48" i="303"/>
  <c r="Z48" i="303"/>
  <c r="Y48" i="303"/>
  <c r="X48" i="303"/>
  <c r="W48" i="303"/>
  <c r="V48" i="303"/>
  <c r="U48" i="303"/>
  <c r="T48" i="303"/>
  <c r="S48" i="303"/>
  <c r="R48" i="303"/>
  <c r="Q48" i="303"/>
  <c r="P48" i="303"/>
  <c r="O48" i="303"/>
  <c r="N48" i="303"/>
  <c r="M48" i="303"/>
  <c r="L48" i="303"/>
  <c r="K48" i="303"/>
  <c r="J48" i="303"/>
  <c r="I48" i="303"/>
  <c r="H48" i="303"/>
  <c r="G48" i="303"/>
  <c r="F48" i="303"/>
  <c r="AK47" i="303"/>
  <c r="AK46" i="303"/>
  <c r="AK45" i="303"/>
  <c r="AJ39" i="303"/>
  <c r="AI39" i="303"/>
  <c r="AH39" i="303"/>
  <c r="AG39" i="303"/>
  <c r="AF39" i="303"/>
  <c r="AE39" i="303"/>
  <c r="AD39" i="303"/>
  <c r="AC39" i="303"/>
  <c r="AB39" i="303"/>
  <c r="AA39" i="303"/>
  <c r="Z39" i="303"/>
  <c r="Y39" i="303"/>
  <c r="X39" i="303"/>
  <c r="W39" i="303"/>
  <c r="V39" i="303"/>
  <c r="U39" i="303"/>
  <c r="T39" i="303"/>
  <c r="S39" i="303"/>
  <c r="R39" i="303"/>
  <c r="Q39" i="303"/>
  <c r="P39" i="303"/>
  <c r="O39" i="303"/>
  <c r="N39" i="303"/>
  <c r="M39" i="303"/>
  <c r="L39" i="303"/>
  <c r="K39" i="303"/>
  <c r="J39" i="303"/>
  <c r="I39" i="303"/>
  <c r="H39" i="303"/>
  <c r="G39" i="303"/>
  <c r="F39" i="303"/>
  <c r="AK38" i="303"/>
  <c r="AK37" i="303"/>
  <c r="AK36" i="303"/>
  <c r="AJ25" i="303"/>
  <c r="AI25" i="303"/>
  <c r="AH25" i="303"/>
  <c r="AG25" i="303"/>
  <c r="AF25" i="303"/>
  <c r="AE25" i="303"/>
  <c r="AD25" i="303"/>
  <c r="AC25" i="303"/>
  <c r="AB25" i="303"/>
  <c r="AA25" i="303"/>
  <c r="Z25" i="303"/>
  <c r="Y25" i="303"/>
  <c r="X25" i="303"/>
  <c r="W25" i="303"/>
  <c r="V25" i="303"/>
  <c r="U25" i="303"/>
  <c r="T25" i="303"/>
  <c r="S25" i="303"/>
  <c r="R25" i="303"/>
  <c r="Q25" i="303"/>
  <c r="P25" i="303"/>
  <c r="O25" i="303"/>
  <c r="N25" i="303"/>
  <c r="M25" i="303"/>
  <c r="L25" i="303"/>
  <c r="K25" i="303"/>
  <c r="J25" i="303"/>
  <c r="I25" i="303"/>
  <c r="H25" i="303"/>
  <c r="G25" i="303"/>
  <c r="F25" i="303"/>
  <c r="AK24" i="303"/>
  <c r="AK23" i="303"/>
  <c r="AK141" i="303" s="1"/>
  <c r="AK22" i="303"/>
  <c r="F11" i="303"/>
  <c r="F10" i="303"/>
  <c r="F9" i="303"/>
  <c r="A5" i="303"/>
  <c r="A4" i="303"/>
  <c r="AJ135" i="302"/>
  <c r="AI135" i="302"/>
  <c r="AH135" i="302"/>
  <c r="AG135" i="302"/>
  <c r="AF135" i="302"/>
  <c r="AE135" i="302"/>
  <c r="AD135" i="302"/>
  <c r="AC135" i="302"/>
  <c r="AB135" i="302"/>
  <c r="AA135" i="302"/>
  <c r="Z135" i="302"/>
  <c r="Y135" i="302"/>
  <c r="X135" i="302"/>
  <c r="W135" i="302"/>
  <c r="V135" i="302"/>
  <c r="U135" i="302"/>
  <c r="T135" i="302"/>
  <c r="S135" i="302"/>
  <c r="R135" i="302"/>
  <c r="Q135" i="302"/>
  <c r="P135" i="302"/>
  <c r="O135" i="302"/>
  <c r="N135" i="302"/>
  <c r="M135" i="302"/>
  <c r="L135" i="302"/>
  <c r="K135" i="302"/>
  <c r="J135" i="302"/>
  <c r="I135" i="302"/>
  <c r="H135" i="302"/>
  <c r="G135" i="302"/>
  <c r="F135" i="302"/>
  <c r="AK134" i="302"/>
  <c r="AK133" i="302"/>
  <c r="AK132" i="302"/>
  <c r="AJ126" i="302"/>
  <c r="AI126" i="302"/>
  <c r="AH126" i="302"/>
  <c r="AG126" i="302"/>
  <c r="AF126" i="302"/>
  <c r="AE126" i="302"/>
  <c r="AD126" i="302"/>
  <c r="AC126" i="302"/>
  <c r="AB126" i="302"/>
  <c r="AA126" i="302"/>
  <c r="Z126" i="302"/>
  <c r="Y126" i="302"/>
  <c r="X126" i="302"/>
  <c r="W126" i="302"/>
  <c r="V126" i="302"/>
  <c r="U126" i="302"/>
  <c r="T126" i="302"/>
  <c r="S126" i="302"/>
  <c r="R126" i="302"/>
  <c r="Q126" i="302"/>
  <c r="P126" i="302"/>
  <c r="O126" i="302"/>
  <c r="N126" i="302"/>
  <c r="M126" i="302"/>
  <c r="L126" i="302"/>
  <c r="K126" i="302"/>
  <c r="J126" i="302"/>
  <c r="I126" i="302"/>
  <c r="H126" i="302"/>
  <c r="G126" i="302"/>
  <c r="F126" i="302"/>
  <c r="AK125" i="302"/>
  <c r="AK124" i="302"/>
  <c r="AK123" i="302"/>
  <c r="AJ115" i="302"/>
  <c r="AI115" i="302"/>
  <c r="AH115" i="302"/>
  <c r="AG115" i="302"/>
  <c r="AF115" i="302"/>
  <c r="AE115" i="302"/>
  <c r="AD115" i="302"/>
  <c r="AC115" i="302"/>
  <c r="AB115" i="302"/>
  <c r="AA115" i="302"/>
  <c r="Z115" i="302"/>
  <c r="Y115" i="302"/>
  <c r="X115" i="302"/>
  <c r="W115" i="302"/>
  <c r="V115" i="302"/>
  <c r="U115" i="302"/>
  <c r="T115" i="302"/>
  <c r="S115" i="302"/>
  <c r="R115" i="302"/>
  <c r="Q115" i="302"/>
  <c r="P115" i="302"/>
  <c r="O115" i="302"/>
  <c r="N115" i="302"/>
  <c r="M115" i="302"/>
  <c r="L115" i="302"/>
  <c r="K115" i="302"/>
  <c r="J115" i="302"/>
  <c r="I115" i="302"/>
  <c r="H115" i="302"/>
  <c r="G115" i="302"/>
  <c r="F115" i="302"/>
  <c r="AK114" i="302"/>
  <c r="AK113" i="302"/>
  <c r="AK112" i="302"/>
  <c r="AK115" i="302" s="1"/>
  <c r="AJ106" i="302"/>
  <c r="AI106" i="302"/>
  <c r="AH106" i="302"/>
  <c r="AG106" i="302"/>
  <c r="AF106" i="302"/>
  <c r="AE106" i="302"/>
  <c r="AD106" i="302"/>
  <c r="AC106" i="302"/>
  <c r="AB106" i="302"/>
  <c r="AA106" i="302"/>
  <c r="Z106" i="302"/>
  <c r="Y106" i="302"/>
  <c r="X106" i="302"/>
  <c r="W106" i="302"/>
  <c r="V106" i="302"/>
  <c r="U106" i="302"/>
  <c r="T106" i="302"/>
  <c r="S106" i="302"/>
  <c r="R106" i="302"/>
  <c r="Q106" i="302"/>
  <c r="P106" i="302"/>
  <c r="O106" i="302"/>
  <c r="N106" i="302"/>
  <c r="M106" i="302"/>
  <c r="L106" i="302"/>
  <c r="K106" i="302"/>
  <c r="J106" i="302"/>
  <c r="I106" i="302"/>
  <c r="H106" i="302"/>
  <c r="G106" i="302"/>
  <c r="F106" i="302"/>
  <c r="AK105" i="302"/>
  <c r="AK104" i="302"/>
  <c r="AK103" i="302"/>
  <c r="AJ97" i="302"/>
  <c r="AI97" i="302"/>
  <c r="AH97" i="302"/>
  <c r="AG97" i="302"/>
  <c r="AF97" i="302"/>
  <c r="AE97" i="302"/>
  <c r="AD97" i="302"/>
  <c r="AC97" i="302"/>
  <c r="AB97" i="302"/>
  <c r="AA97" i="302"/>
  <c r="Z97" i="302"/>
  <c r="Y97" i="302"/>
  <c r="X97" i="302"/>
  <c r="W97" i="302"/>
  <c r="V97" i="302"/>
  <c r="U97" i="302"/>
  <c r="T97" i="302"/>
  <c r="S97" i="302"/>
  <c r="R97" i="302"/>
  <c r="Q97" i="302"/>
  <c r="P97" i="302"/>
  <c r="O97" i="302"/>
  <c r="N97" i="302"/>
  <c r="M97" i="302"/>
  <c r="L97" i="302"/>
  <c r="K97" i="302"/>
  <c r="J97" i="302"/>
  <c r="I97" i="302"/>
  <c r="H97" i="302"/>
  <c r="G97" i="302"/>
  <c r="F97" i="302"/>
  <c r="AK96" i="302"/>
  <c r="AK95" i="302"/>
  <c r="AK94" i="302"/>
  <c r="AJ86" i="302"/>
  <c r="AI86" i="302"/>
  <c r="AH86" i="302"/>
  <c r="AG86" i="302"/>
  <c r="AF86" i="302"/>
  <c r="AE86" i="302"/>
  <c r="AD86" i="302"/>
  <c r="AC86" i="302"/>
  <c r="AB86" i="302"/>
  <c r="AA86" i="302"/>
  <c r="Z86" i="302"/>
  <c r="Y86" i="302"/>
  <c r="X86" i="302"/>
  <c r="W86" i="302"/>
  <c r="V86" i="302"/>
  <c r="U86" i="302"/>
  <c r="T86" i="302"/>
  <c r="S86" i="302"/>
  <c r="R86" i="302"/>
  <c r="Q86" i="302"/>
  <c r="P86" i="302"/>
  <c r="O86" i="302"/>
  <c r="N86" i="302"/>
  <c r="M86" i="302"/>
  <c r="L86" i="302"/>
  <c r="K86" i="302"/>
  <c r="J86" i="302"/>
  <c r="I86" i="302"/>
  <c r="H86" i="302"/>
  <c r="G86" i="302"/>
  <c r="F86" i="302"/>
  <c r="AK85" i="302"/>
  <c r="AK84" i="302"/>
  <c r="AK83" i="302"/>
  <c r="AJ77" i="302"/>
  <c r="AI77" i="302"/>
  <c r="AH77" i="302"/>
  <c r="AG77" i="302"/>
  <c r="AF77" i="302"/>
  <c r="AE77" i="302"/>
  <c r="AD77" i="302"/>
  <c r="AC77" i="302"/>
  <c r="AB77" i="302"/>
  <c r="AA77" i="302"/>
  <c r="Z77" i="302"/>
  <c r="Y77" i="302"/>
  <c r="X77" i="302"/>
  <c r="W77" i="302"/>
  <c r="V77" i="302"/>
  <c r="U77" i="302"/>
  <c r="T77" i="302"/>
  <c r="S77" i="302"/>
  <c r="R77" i="302"/>
  <c r="Q77" i="302"/>
  <c r="P77" i="302"/>
  <c r="O77" i="302"/>
  <c r="N77" i="302"/>
  <c r="M77" i="302"/>
  <c r="L77" i="302"/>
  <c r="K77" i="302"/>
  <c r="J77" i="302"/>
  <c r="I77" i="302"/>
  <c r="H77" i="302"/>
  <c r="G77" i="302"/>
  <c r="F77" i="302"/>
  <c r="AK76" i="302"/>
  <c r="AK75" i="302"/>
  <c r="AK74" i="302"/>
  <c r="AK77" i="302" s="1"/>
  <c r="AJ68" i="302"/>
  <c r="AI68" i="302"/>
  <c r="AH68" i="302"/>
  <c r="AG68" i="302"/>
  <c r="AF68" i="302"/>
  <c r="AE68" i="302"/>
  <c r="AD68" i="302"/>
  <c r="AC68" i="302"/>
  <c r="AB68" i="302"/>
  <c r="AA68" i="302"/>
  <c r="Z68" i="302"/>
  <c r="Y68" i="302"/>
  <c r="X68" i="302"/>
  <c r="W68" i="302"/>
  <c r="V68" i="302"/>
  <c r="U68" i="302"/>
  <c r="T68" i="302"/>
  <c r="S68" i="302"/>
  <c r="R68" i="302"/>
  <c r="Q68" i="302"/>
  <c r="P68" i="302"/>
  <c r="O68" i="302"/>
  <c r="N68" i="302"/>
  <c r="M68" i="302"/>
  <c r="L68" i="302"/>
  <c r="K68" i="302"/>
  <c r="J68" i="302"/>
  <c r="I68" i="302"/>
  <c r="H68" i="302"/>
  <c r="G68" i="302"/>
  <c r="F68" i="302"/>
  <c r="AK67" i="302"/>
  <c r="AK66" i="302"/>
  <c r="AK65" i="302"/>
  <c r="AJ57" i="302"/>
  <c r="AI57" i="302"/>
  <c r="AH57" i="302"/>
  <c r="AG57" i="302"/>
  <c r="AF57" i="302"/>
  <c r="AE57" i="302"/>
  <c r="AD57" i="302"/>
  <c r="AC57" i="302"/>
  <c r="AB57" i="302"/>
  <c r="AA57" i="302"/>
  <c r="Z57" i="302"/>
  <c r="Y57" i="302"/>
  <c r="X57" i="302"/>
  <c r="W57" i="302"/>
  <c r="V57" i="302"/>
  <c r="U57" i="302"/>
  <c r="T57" i="302"/>
  <c r="S57" i="302"/>
  <c r="R57" i="302"/>
  <c r="Q57" i="302"/>
  <c r="P57" i="302"/>
  <c r="O57" i="302"/>
  <c r="N57" i="302"/>
  <c r="M57" i="302"/>
  <c r="L57" i="302"/>
  <c r="K57" i="302"/>
  <c r="J57" i="302"/>
  <c r="I57" i="302"/>
  <c r="H57" i="302"/>
  <c r="G57" i="302"/>
  <c r="F57" i="302"/>
  <c r="AK56" i="302"/>
  <c r="AK55" i="302"/>
  <c r="AK54" i="302"/>
  <c r="AJ48" i="302"/>
  <c r="AI48" i="302"/>
  <c r="AH48" i="302"/>
  <c r="AG48" i="302"/>
  <c r="AF48" i="302"/>
  <c r="AE48" i="302"/>
  <c r="AD48" i="302"/>
  <c r="AC48" i="302"/>
  <c r="AB48" i="302"/>
  <c r="AA48" i="302"/>
  <c r="Z48" i="302"/>
  <c r="Y48" i="302"/>
  <c r="X48" i="302"/>
  <c r="W48" i="302"/>
  <c r="V48" i="302"/>
  <c r="U48" i="302"/>
  <c r="T48" i="302"/>
  <c r="S48" i="302"/>
  <c r="R48" i="302"/>
  <c r="Q48" i="302"/>
  <c r="P48" i="302"/>
  <c r="O48" i="302"/>
  <c r="N48" i="302"/>
  <c r="M48" i="302"/>
  <c r="L48" i="302"/>
  <c r="K48" i="302"/>
  <c r="J48" i="302"/>
  <c r="I48" i="302"/>
  <c r="H48" i="302"/>
  <c r="G48" i="302"/>
  <c r="F48" i="302"/>
  <c r="AK47" i="302"/>
  <c r="AK46" i="302"/>
  <c r="AK45" i="302"/>
  <c r="AJ39" i="302"/>
  <c r="AI39" i="302"/>
  <c r="AH39" i="302"/>
  <c r="AG39" i="302"/>
  <c r="AF39" i="302"/>
  <c r="AE39" i="302"/>
  <c r="AD39" i="302"/>
  <c r="AC39" i="302"/>
  <c r="AB39" i="302"/>
  <c r="AA39" i="302"/>
  <c r="Z39" i="302"/>
  <c r="Y39" i="302"/>
  <c r="X39" i="302"/>
  <c r="W39" i="302"/>
  <c r="V39" i="302"/>
  <c r="U39" i="302"/>
  <c r="T39" i="302"/>
  <c r="S39" i="302"/>
  <c r="R39" i="302"/>
  <c r="Q39" i="302"/>
  <c r="P39" i="302"/>
  <c r="O39" i="302"/>
  <c r="N39" i="302"/>
  <c r="M39" i="302"/>
  <c r="L39" i="302"/>
  <c r="K39" i="302"/>
  <c r="J39" i="302"/>
  <c r="I39" i="302"/>
  <c r="H39" i="302"/>
  <c r="G39" i="302"/>
  <c r="F39" i="302"/>
  <c r="AK38" i="302"/>
  <c r="AK37" i="302"/>
  <c r="AK36" i="302"/>
  <c r="AK39" i="302" s="1"/>
  <c r="AJ25" i="302"/>
  <c r="AI25" i="302"/>
  <c r="AH25" i="302"/>
  <c r="AG25" i="302"/>
  <c r="AF25" i="302"/>
  <c r="AE25" i="302"/>
  <c r="AD25" i="302"/>
  <c r="AC25" i="302"/>
  <c r="AB25" i="302"/>
  <c r="AA25" i="302"/>
  <c r="Z25" i="302"/>
  <c r="Y25" i="302"/>
  <c r="X25" i="302"/>
  <c r="W25" i="302"/>
  <c r="V25" i="302"/>
  <c r="U25" i="302"/>
  <c r="T25" i="302"/>
  <c r="S25" i="302"/>
  <c r="R25" i="302"/>
  <c r="Q25" i="302"/>
  <c r="P25" i="302"/>
  <c r="O25" i="302"/>
  <c r="N25" i="302"/>
  <c r="M25" i="302"/>
  <c r="L25" i="302"/>
  <c r="K25" i="302"/>
  <c r="J25" i="302"/>
  <c r="I25" i="302"/>
  <c r="H25" i="302"/>
  <c r="G25" i="302"/>
  <c r="F25" i="302"/>
  <c r="AK24" i="302"/>
  <c r="AK23" i="302"/>
  <c r="AK22" i="302"/>
  <c r="F11" i="302"/>
  <c r="F10" i="302"/>
  <c r="F9" i="302"/>
  <c r="A5" i="302"/>
  <c r="A4" i="302"/>
  <c r="A5" i="295"/>
  <c r="A5" i="294"/>
  <c r="A5" i="287"/>
  <c r="A5" i="285"/>
  <c r="A5" i="221"/>
  <c r="E8" i="300"/>
  <c r="E7" i="53"/>
  <c r="AB28" i="299"/>
  <c r="Y28" i="299"/>
  <c r="Q28" i="299"/>
  <c r="AB27" i="299"/>
  <c r="Y27" i="299"/>
  <c r="Q27" i="299"/>
  <c r="V27" i="299" s="1"/>
  <c r="AB26" i="299"/>
  <c r="Y26" i="299"/>
  <c r="Q26" i="299"/>
  <c r="AB25" i="299"/>
  <c r="Y25" i="299"/>
  <c r="Q25" i="299"/>
  <c r="AB24" i="299"/>
  <c r="Y24" i="299"/>
  <c r="Q24" i="299"/>
  <c r="AB23" i="299"/>
  <c r="Y23" i="299"/>
  <c r="Q23" i="299"/>
  <c r="AB22" i="299"/>
  <c r="Y22" i="299"/>
  <c r="Q22" i="299"/>
  <c r="AB21" i="299"/>
  <c r="Y21" i="299"/>
  <c r="Q21" i="299"/>
  <c r="AB20" i="299"/>
  <c r="Y20" i="299"/>
  <c r="Q20" i="299"/>
  <c r="AB19" i="299"/>
  <c r="Y19" i="299"/>
  <c r="Q19" i="299"/>
  <c r="AB18" i="299"/>
  <c r="Y18" i="299"/>
  <c r="Q18" i="299"/>
  <c r="AB17" i="299"/>
  <c r="Y17" i="299"/>
  <c r="Q17" i="299"/>
  <c r="AB16" i="299"/>
  <c r="Y16" i="299"/>
  <c r="Q16" i="299"/>
  <c r="AB15" i="299"/>
  <c r="Y15" i="299"/>
  <c r="Q15" i="299"/>
  <c r="T26" i="298"/>
  <c r="M26" i="298"/>
  <c r="J26" i="298"/>
  <c r="I26" i="298"/>
  <c r="T27" i="298"/>
  <c r="M27" i="298"/>
  <c r="J27" i="298"/>
  <c r="I27" i="298"/>
  <c r="T25" i="298"/>
  <c r="M25" i="298"/>
  <c r="J25" i="298"/>
  <c r="I25" i="298"/>
  <c r="T24" i="298"/>
  <c r="M24" i="298"/>
  <c r="J24" i="298"/>
  <c r="I24" i="298"/>
  <c r="T23" i="298"/>
  <c r="M23" i="298"/>
  <c r="J23" i="298"/>
  <c r="I23" i="298"/>
  <c r="T22" i="298"/>
  <c r="M22" i="298"/>
  <c r="J22" i="298"/>
  <c r="I22" i="298"/>
  <c r="T21" i="298"/>
  <c r="M21" i="298"/>
  <c r="J21" i="298"/>
  <c r="I21" i="298"/>
  <c r="T20" i="298"/>
  <c r="M20" i="298"/>
  <c r="J20" i="298"/>
  <c r="I20" i="298"/>
  <c r="T19" i="298"/>
  <c r="M19" i="298"/>
  <c r="J19" i="298"/>
  <c r="I19" i="298"/>
  <c r="T18" i="298"/>
  <c r="M18" i="298"/>
  <c r="J18" i="298"/>
  <c r="I18" i="298"/>
  <c r="T17" i="298"/>
  <c r="M17" i="298"/>
  <c r="J17" i="298"/>
  <c r="I17" i="298"/>
  <c r="T16" i="298"/>
  <c r="M16" i="298"/>
  <c r="J16" i="298"/>
  <c r="I16" i="298"/>
  <c r="T19" i="297"/>
  <c r="M19" i="297"/>
  <c r="J19" i="297"/>
  <c r="I19" i="297"/>
  <c r="T27" i="297"/>
  <c r="M27" i="297"/>
  <c r="J27" i="297"/>
  <c r="I27" i="297"/>
  <c r="T26" i="297"/>
  <c r="M26" i="297"/>
  <c r="J26" i="297"/>
  <c r="I26" i="297"/>
  <c r="T25" i="297"/>
  <c r="M25" i="297"/>
  <c r="J25" i="297"/>
  <c r="I25" i="297"/>
  <c r="T24" i="297"/>
  <c r="M24" i="297"/>
  <c r="J24" i="297"/>
  <c r="I24" i="297"/>
  <c r="T23" i="297"/>
  <c r="M23" i="297"/>
  <c r="J23" i="297"/>
  <c r="I23" i="297"/>
  <c r="T22" i="297"/>
  <c r="M22" i="297"/>
  <c r="J22" i="297"/>
  <c r="I22" i="297"/>
  <c r="T21" i="297"/>
  <c r="M21" i="297"/>
  <c r="J21" i="297"/>
  <c r="I21" i="297"/>
  <c r="T20" i="297"/>
  <c r="M20" i="297"/>
  <c r="J20" i="297"/>
  <c r="I20" i="297"/>
  <c r="T18" i="297"/>
  <c r="M18" i="297"/>
  <c r="J18" i="297"/>
  <c r="I18" i="297"/>
  <c r="T17" i="297"/>
  <c r="M17" i="297"/>
  <c r="J17" i="297"/>
  <c r="I17" i="297"/>
  <c r="T16" i="297"/>
  <c r="M16" i="297"/>
  <c r="J16" i="297"/>
  <c r="I16" i="297"/>
  <c r="U24" i="295"/>
  <c r="N24" i="295"/>
  <c r="K24" i="295"/>
  <c r="J24" i="295"/>
  <c r="U23" i="295"/>
  <c r="N23" i="295"/>
  <c r="K23" i="295"/>
  <c r="J23" i="295"/>
  <c r="U22" i="295"/>
  <c r="N22" i="295"/>
  <c r="K22" i="295"/>
  <c r="J22" i="295"/>
  <c r="U28" i="295"/>
  <c r="N28" i="295"/>
  <c r="K28" i="295"/>
  <c r="J28" i="295"/>
  <c r="U27" i="295"/>
  <c r="N27" i="295"/>
  <c r="K27" i="295"/>
  <c r="J27" i="295"/>
  <c r="U26" i="295"/>
  <c r="N26" i="295"/>
  <c r="K26" i="295"/>
  <c r="J26" i="295"/>
  <c r="U25" i="295"/>
  <c r="N25" i="295"/>
  <c r="K25" i="295"/>
  <c r="J25" i="295"/>
  <c r="U21" i="295"/>
  <c r="N21" i="295"/>
  <c r="K21" i="295"/>
  <c r="J21" i="295"/>
  <c r="U20" i="295"/>
  <c r="N20" i="295"/>
  <c r="K20" i="295"/>
  <c r="J20" i="295"/>
  <c r="U19" i="295"/>
  <c r="N19" i="295"/>
  <c r="K19" i="295"/>
  <c r="J19" i="295"/>
  <c r="U18" i="295"/>
  <c r="N18" i="295"/>
  <c r="K18" i="295"/>
  <c r="J18" i="295"/>
  <c r="U17" i="295"/>
  <c r="N17" i="295"/>
  <c r="K17" i="295"/>
  <c r="J17" i="295"/>
  <c r="U16" i="295"/>
  <c r="N16" i="295"/>
  <c r="K16" i="295"/>
  <c r="J16" i="295"/>
  <c r="U26" i="294"/>
  <c r="N26" i="294"/>
  <c r="K26" i="294"/>
  <c r="J26" i="294"/>
  <c r="U25" i="294"/>
  <c r="N25" i="294"/>
  <c r="K25" i="294"/>
  <c r="J25" i="294"/>
  <c r="U24" i="294"/>
  <c r="N24" i="294"/>
  <c r="K24" i="294"/>
  <c r="J24" i="294"/>
  <c r="U28" i="294"/>
  <c r="N28" i="294"/>
  <c r="K28" i="294"/>
  <c r="J28" i="294"/>
  <c r="U27" i="294"/>
  <c r="N27" i="294"/>
  <c r="K27" i="294"/>
  <c r="J27" i="294"/>
  <c r="U23" i="294"/>
  <c r="N23" i="294"/>
  <c r="K23" i="294"/>
  <c r="J23" i="294"/>
  <c r="U22" i="294"/>
  <c r="N22" i="294"/>
  <c r="K22" i="294"/>
  <c r="J22" i="294"/>
  <c r="U21" i="294"/>
  <c r="N21" i="294"/>
  <c r="K21" i="294"/>
  <c r="J21" i="294"/>
  <c r="U20" i="294"/>
  <c r="N20" i="294"/>
  <c r="K20" i="294"/>
  <c r="J20" i="294"/>
  <c r="U19" i="294"/>
  <c r="N19" i="294"/>
  <c r="K19" i="294"/>
  <c r="J19" i="294"/>
  <c r="U18" i="294"/>
  <c r="N18" i="294"/>
  <c r="K18" i="294"/>
  <c r="J18" i="294"/>
  <c r="U17" i="294"/>
  <c r="N17" i="294"/>
  <c r="K17" i="294"/>
  <c r="J17" i="294"/>
  <c r="U16" i="294"/>
  <c r="N16" i="294"/>
  <c r="K16" i="294"/>
  <c r="J16" i="294"/>
  <c r="AA39" i="291"/>
  <c r="Z39" i="291"/>
  <c r="AB25" i="291"/>
  <c r="Y25" i="291"/>
  <c r="Q25" i="291"/>
  <c r="AB24" i="291"/>
  <c r="Y24" i="291"/>
  <c r="Q24" i="291"/>
  <c r="AB23" i="291"/>
  <c r="Y23" i="291"/>
  <c r="Q23" i="291"/>
  <c r="AB22" i="291"/>
  <c r="Y22" i="291"/>
  <c r="Q22" i="291"/>
  <c r="AB21" i="291"/>
  <c r="Y21" i="291"/>
  <c r="Q21" i="291"/>
  <c r="AB28" i="291"/>
  <c r="Y28" i="291"/>
  <c r="Q28" i="291"/>
  <c r="AB27" i="291"/>
  <c r="Y27" i="291"/>
  <c r="Q27" i="291"/>
  <c r="V27" i="291" s="1"/>
  <c r="AB26" i="291"/>
  <c r="Y26" i="291"/>
  <c r="Q26" i="291"/>
  <c r="AB20" i="291"/>
  <c r="Y20" i="291"/>
  <c r="Q20" i="291"/>
  <c r="AB19" i="291"/>
  <c r="Y19" i="291"/>
  <c r="Q19" i="291"/>
  <c r="AB18" i="291"/>
  <c r="Y18" i="291"/>
  <c r="Q18" i="291"/>
  <c r="AB17" i="291"/>
  <c r="Y17" i="291"/>
  <c r="Q17" i="291"/>
  <c r="AB16" i="291"/>
  <c r="Y16" i="291"/>
  <c r="Q16" i="291"/>
  <c r="AB15" i="291"/>
  <c r="Y15" i="291"/>
  <c r="Q15" i="291"/>
  <c r="T24" i="290"/>
  <c r="M24" i="290"/>
  <c r="J24" i="290"/>
  <c r="I24" i="290"/>
  <c r="T27" i="290"/>
  <c r="M27" i="290"/>
  <c r="J27" i="290"/>
  <c r="I27" i="290"/>
  <c r="T26" i="290"/>
  <c r="M26" i="290"/>
  <c r="J26" i="290"/>
  <c r="I26" i="290"/>
  <c r="T25" i="290"/>
  <c r="M25" i="290"/>
  <c r="J25" i="290"/>
  <c r="I25" i="290"/>
  <c r="T23" i="290"/>
  <c r="M23" i="290"/>
  <c r="J23" i="290"/>
  <c r="I23" i="290"/>
  <c r="T22" i="290"/>
  <c r="M22" i="290"/>
  <c r="J22" i="290"/>
  <c r="I22" i="290"/>
  <c r="T21" i="290"/>
  <c r="M21" i="290"/>
  <c r="J21" i="290"/>
  <c r="I21" i="290"/>
  <c r="T20" i="290"/>
  <c r="M20" i="290"/>
  <c r="J20" i="290"/>
  <c r="I20" i="290"/>
  <c r="T19" i="290"/>
  <c r="M19" i="290"/>
  <c r="J19" i="290"/>
  <c r="I19" i="290"/>
  <c r="T18" i="290"/>
  <c r="M18" i="290"/>
  <c r="J18" i="290"/>
  <c r="I18" i="290"/>
  <c r="T17" i="290"/>
  <c r="M17" i="290"/>
  <c r="J17" i="290"/>
  <c r="I17" i="290"/>
  <c r="T16" i="290"/>
  <c r="M16" i="290"/>
  <c r="I16" i="290"/>
  <c r="J16" i="290" s="1"/>
  <c r="T26" i="289"/>
  <c r="M26" i="289"/>
  <c r="J26" i="289"/>
  <c r="I26" i="289"/>
  <c r="T25" i="289"/>
  <c r="M25" i="289"/>
  <c r="J25" i="289"/>
  <c r="I25" i="289"/>
  <c r="T24" i="289"/>
  <c r="M24" i="289"/>
  <c r="J24" i="289"/>
  <c r="I24" i="289"/>
  <c r="T23" i="289"/>
  <c r="M23" i="289"/>
  <c r="J23" i="289"/>
  <c r="I23" i="289"/>
  <c r="T22" i="289"/>
  <c r="M22" i="289"/>
  <c r="J22" i="289"/>
  <c r="I22" i="289"/>
  <c r="T21" i="289"/>
  <c r="M21" i="289"/>
  <c r="J21" i="289"/>
  <c r="I21" i="289"/>
  <c r="T20" i="289"/>
  <c r="M20" i="289"/>
  <c r="J20" i="289"/>
  <c r="I20" i="289"/>
  <c r="T19" i="289"/>
  <c r="M19" i="289"/>
  <c r="J19" i="289"/>
  <c r="I19" i="289"/>
  <c r="T18" i="289"/>
  <c r="M18" i="289"/>
  <c r="J18" i="289"/>
  <c r="I18" i="289"/>
  <c r="T17" i="289"/>
  <c r="M17" i="289"/>
  <c r="J17" i="289"/>
  <c r="I17" i="289"/>
  <c r="T16" i="289"/>
  <c r="M16" i="289"/>
  <c r="J16" i="289"/>
  <c r="I16" i="289"/>
  <c r="V21" i="85"/>
  <c r="K21" i="85"/>
  <c r="M21" i="85" s="1"/>
  <c r="O21" i="85" s="1"/>
  <c r="V20" i="85"/>
  <c r="K20" i="85"/>
  <c r="M20" i="85" s="1"/>
  <c r="O20" i="85" s="1"/>
  <c r="V19" i="85"/>
  <c r="K19" i="85"/>
  <c r="M19" i="85" s="1"/>
  <c r="O19" i="85" s="1"/>
  <c r="V26" i="85"/>
  <c r="K26" i="85"/>
  <c r="M26" i="85" s="1"/>
  <c r="O26" i="85" s="1"/>
  <c r="V25" i="85"/>
  <c r="K25" i="85"/>
  <c r="M25" i="85" s="1"/>
  <c r="O25" i="85" s="1"/>
  <c r="V24" i="85"/>
  <c r="K24" i="85"/>
  <c r="M24" i="85" s="1"/>
  <c r="O24" i="85" s="1"/>
  <c r="V23" i="85"/>
  <c r="K23" i="85"/>
  <c r="M23" i="85" s="1"/>
  <c r="O23" i="85" s="1"/>
  <c r="V22" i="85"/>
  <c r="K22" i="85"/>
  <c r="M22" i="85" s="1"/>
  <c r="O22" i="85" s="1"/>
  <c r="V18" i="85"/>
  <c r="K18" i="85"/>
  <c r="M18" i="85" s="1"/>
  <c r="O18" i="85" s="1"/>
  <c r="V17" i="85"/>
  <c r="K17" i="85"/>
  <c r="M17" i="85" s="1"/>
  <c r="O17" i="85" s="1"/>
  <c r="V16" i="85"/>
  <c r="K16" i="85"/>
  <c r="M16" i="85" s="1"/>
  <c r="O16" i="85" s="1"/>
  <c r="V15" i="85"/>
  <c r="K15" i="85"/>
  <c r="M15" i="85" s="1"/>
  <c r="O15" i="85" s="1"/>
  <c r="V14" i="85"/>
  <c r="K14" i="85"/>
  <c r="M14" i="85" s="1"/>
  <c r="O14" i="85" s="1"/>
  <c r="V25" i="287"/>
  <c r="O25" i="287"/>
  <c r="L25" i="287"/>
  <c r="K25" i="287"/>
  <c r="V24" i="287"/>
  <c r="O24" i="287"/>
  <c r="L24" i="287"/>
  <c r="K24" i="287"/>
  <c r="V23" i="287"/>
  <c r="O23" i="287"/>
  <c r="L23" i="287"/>
  <c r="K23" i="287"/>
  <c r="V22" i="287"/>
  <c r="O22" i="287"/>
  <c r="L22" i="287"/>
  <c r="K22" i="287"/>
  <c r="V21" i="287"/>
  <c r="O21" i="287"/>
  <c r="L21" i="287"/>
  <c r="K21" i="287"/>
  <c r="V20" i="287"/>
  <c r="O20" i="287"/>
  <c r="L20" i="287"/>
  <c r="K20" i="287"/>
  <c r="V19" i="287"/>
  <c r="O19" i="287"/>
  <c r="L19" i="287"/>
  <c r="K19" i="287"/>
  <c r="V18" i="287"/>
  <c r="O18" i="287"/>
  <c r="L18" i="287"/>
  <c r="K18" i="287"/>
  <c r="V17" i="287"/>
  <c r="O17" i="287"/>
  <c r="L17" i="287"/>
  <c r="K17" i="287"/>
  <c r="V16" i="287"/>
  <c r="O16" i="287"/>
  <c r="L16" i="287"/>
  <c r="K16" i="287"/>
  <c r="U28" i="285"/>
  <c r="N28" i="285"/>
  <c r="K28" i="285"/>
  <c r="J28" i="285"/>
  <c r="U27" i="285"/>
  <c r="N27" i="285"/>
  <c r="K27" i="285"/>
  <c r="J27" i="285"/>
  <c r="U26" i="285"/>
  <c r="N26" i="285"/>
  <c r="K26" i="285"/>
  <c r="J26" i="285"/>
  <c r="U25" i="285"/>
  <c r="N25" i="285"/>
  <c r="K25" i="285"/>
  <c r="J25" i="285"/>
  <c r="U24" i="285"/>
  <c r="N24" i="285"/>
  <c r="K24" i="285"/>
  <c r="J24" i="285"/>
  <c r="U23" i="285"/>
  <c r="N23" i="285"/>
  <c r="K23" i="285"/>
  <c r="J23" i="285"/>
  <c r="U22" i="285"/>
  <c r="N22" i="285"/>
  <c r="K22" i="285"/>
  <c r="J22" i="285"/>
  <c r="U21" i="285"/>
  <c r="N21" i="285"/>
  <c r="K21" i="285"/>
  <c r="J21" i="285"/>
  <c r="U20" i="285"/>
  <c r="N20" i="285"/>
  <c r="K20" i="285"/>
  <c r="J20" i="285"/>
  <c r="U19" i="285"/>
  <c r="N19" i="285"/>
  <c r="K19" i="285"/>
  <c r="J19" i="285"/>
  <c r="U18" i="285"/>
  <c r="N18" i="285"/>
  <c r="K18" i="285"/>
  <c r="J18" i="285"/>
  <c r="U17" i="285"/>
  <c r="N17" i="285"/>
  <c r="K17" i="285"/>
  <c r="J17" i="285"/>
  <c r="U16" i="285"/>
  <c r="N16" i="285"/>
  <c r="K16" i="285"/>
  <c r="J16" i="285"/>
  <c r="U25" i="221"/>
  <c r="N25" i="221"/>
  <c r="K25" i="221"/>
  <c r="J25" i="221"/>
  <c r="U24" i="221"/>
  <c r="N24" i="221"/>
  <c r="K24" i="221"/>
  <c r="J24" i="221"/>
  <c r="U23" i="221"/>
  <c r="N23" i="221"/>
  <c r="K23" i="221"/>
  <c r="J23" i="221"/>
  <c r="U22" i="221"/>
  <c r="N22" i="221"/>
  <c r="K22" i="221"/>
  <c r="J22" i="221"/>
  <c r="U29" i="221"/>
  <c r="N29" i="221"/>
  <c r="K29" i="221"/>
  <c r="J29" i="221"/>
  <c r="U28" i="221"/>
  <c r="N28" i="221"/>
  <c r="K28" i="221"/>
  <c r="J28" i="221"/>
  <c r="U27" i="221"/>
  <c r="N27" i="221"/>
  <c r="K27" i="221"/>
  <c r="J27" i="221"/>
  <c r="U26" i="221"/>
  <c r="N26" i="221"/>
  <c r="K26" i="221"/>
  <c r="J26" i="221"/>
  <c r="U21" i="221"/>
  <c r="N21" i="221"/>
  <c r="K21" i="221"/>
  <c r="J21" i="221"/>
  <c r="U20" i="221"/>
  <c r="N20" i="221"/>
  <c r="K20" i="221"/>
  <c r="J20" i="221"/>
  <c r="U19" i="221"/>
  <c r="N19" i="221"/>
  <c r="K19" i="221"/>
  <c r="J19" i="221"/>
  <c r="U18" i="221"/>
  <c r="N18" i="221"/>
  <c r="K18" i="221"/>
  <c r="J18" i="221"/>
  <c r="U17" i="221"/>
  <c r="N17" i="221"/>
  <c r="K17" i="221"/>
  <c r="J17" i="221"/>
  <c r="T29" i="281"/>
  <c r="M29" i="281"/>
  <c r="J29" i="281"/>
  <c r="I29" i="281"/>
  <c r="T26" i="281"/>
  <c r="M26" i="281"/>
  <c r="J26" i="281"/>
  <c r="I26" i="281"/>
  <c r="T25" i="281"/>
  <c r="M25" i="281"/>
  <c r="J25" i="281"/>
  <c r="I25" i="281"/>
  <c r="T24" i="281"/>
  <c r="M24" i="281"/>
  <c r="J24" i="281"/>
  <c r="I24" i="281"/>
  <c r="T23" i="281"/>
  <c r="M23" i="281"/>
  <c r="J23" i="281"/>
  <c r="I23" i="281"/>
  <c r="T22" i="281"/>
  <c r="M22" i="281"/>
  <c r="J22" i="281"/>
  <c r="I22" i="281"/>
  <c r="T21" i="281"/>
  <c r="M21" i="281"/>
  <c r="J21" i="281"/>
  <c r="I21" i="281"/>
  <c r="T20" i="281"/>
  <c r="M20" i="281"/>
  <c r="J20" i="281"/>
  <c r="I20" i="281"/>
  <c r="T19" i="281"/>
  <c r="M19" i="281"/>
  <c r="J19" i="281"/>
  <c r="I19" i="281"/>
  <c r="T18" i="281"/>
  <c r="M18" i="281"/>
  <c r="J18" i="281"/>
  <c r="I18" i="281"/>
  <c r="T17" i="281"/>
  <c r="M17" i="281"/>
  <c r="J17" i="281"/>
  <c r="I17" i="281"/>
  <c r="T16" i="281"/>
  <c r="M16" i="281"/>
  <c r="J16" i="281"/>
  <c r="I16" i="281"/>
  <c r="AB28" i="280"/>
  <c r="Y28" i="280"/>
  <c r="Q28" i="280"/>
  <c r="AB27" i="280"/>
  <c r="Y27" i="280"/>
  <c r="Q27" i="280"/>
  <c r="V27" i="280" s="1"/>
  <c r="AB26" i="280"/>
  <c r="Y26" i="280"/>
  <c r="Q26" i="280"/>
  <c r="AB25" i="280"/>
  <c r="Y25" i="280"/>
  <c r="Q25" i="280"/>
  <c r="AB24" i="280"/>
  <c r="Y24" i="280"/>
  <c r="Q24" i="280"/>
  <c r="AB23" i="280"/>
  <c r="Y23" i="280"/>
  <c r="Q23" i="280"/>
  <c r="AB22" i="280"/>
  <c r="Y22" i="280"/>
  <c r="Q22" i="280"/>
  <c r="AB21" i="280"/>
  <c r="Y21" i="280"/>
  <c r="Q21" i="280"/>
  <c r="AB20" i="280"/>
  <c r="Y20" i="280"/>
  <c r="Q20" i="280"/>
  <c r="AB19" i="280"/>
  <c r="Y19" i="280"/>
  <c r="Q19" i="280"/>
  <c r="AB18" i="280"/>
  <c r="Y18" i="280"/>
  <c r="Q18" i="280"/>
  <c r="AB17" i="280"/>
  <c r="Y17" i="280"/>
  <c r="Q17" i="280"/>
  <c r="AB16" i="280"/>
  <c r="Y16" i="280"/>
  <c r="Q16" i="280"/>
  <c r="AB15" i="280"/>
  <c r="Y15" i="280"/>
  <c r="Q15" i="280"/>
  <c r="T26" i="74"/>
  <c r="M26" i="74"/>
  <c r="J26" i="74"/>
  <c r="I26" i="74"/>
  <c r="T27" i="74"/>
  <c r="M27" i="74"/>
  <c r="J27" i="74"/>
  <c r="I27" i="74"/>
  <c r="T25" i="74"/>
  <c r="M25" i="74"/>
  <c r="J25" i="74"/>
  <c r="I25" i="74"/>
  <c r="T24" i="74"/>
  <c r="M24" i="74"/>
  <c r="J24" i="74"/>
  <c r="I24" i="74"/>
  <c r="T23" i="74"/>
  <c r="M23" i="74"/>
  <c r="J23" i="74"/>
  <c r="I23" i="74"/>
  <c r="T22" i="74"/>
  <c r="M22" i="74"/>
  <c r="J22" i="74"/>
  <c r="I22" i="74"/>
  <c r="T21" i="74"/>
  <c r="M21" i="74"/>
  <c r="J21" i="74"/>
  <c r="I21" i="74"/>
  <c r="T20" i="74"/>
  <c r="M20" i="74"/>
  <c r="J20" i="74"/>
  <c r="I20" i="74"/>
  <c r="T19" i="74"/>
  <c r="M19" i="74"/>
  <c r="J19" i="74"/>
  <c r="I19" i="74"/>
  <c r="T18" i="74"/>
  <c r="M18" i="74"/>
  <c r="J18" i="74"/>
  <c r="I18" i="74"/>
  <c r="T17" i="74"/>
  <c r="M17" i="74"/>
  <c r="J17" i="74"/>
  <c r="I17" i="74"/>
  <c r="T16" i="74"/>
  <c r="M16" i="74"/>
  <c r="J16" i="74"/>
  <c r="I16" i="74"/>
  <c r="AB30" i="73"/>
  <c r="Y30" i="73"/>
  <c r="Q30" i="73"/>
  <c r="AB29" i="73"/>
  <c r="Y29" i="73"/>
  <c r="Q29" i="73"/>
  <c r="AB28" i="73"/>
  <c r="Y28" i="73"/>
  <c r="Q28" i="73"/>
  <c r="AB27" i="73"/>
  <c r="Y27" i="73"/>
  <c r="Q27" i="73"/>
  <c r="V27" i="73" s="1"/>
  <c r="AB26" i="73"/>
  <c r="Y26" i="73"/>
  <c r="Q26" i="73"/>
  <c r="AB23" i="73"/>
  <c r="Y23" i="73"/>
  <c r="Q23" i="73"/>
  <c r="AB22" i="73"/>
  <c r="Y22" i="73"/>
  <c r="Q22" i="73"/>
  <c r="AB21" i="73"/>
  <c r="Y21" i="73"/>
  <c r="Q21" i="73"/>
  <c r="AB20" i="73"/>
  <c r="Y20" i="73"/>
  <c r="Q20" i="73"/>
  <c r="AB19" i="73"/>
  <c r="Y19" i="73"/>
  <c r="Q19" i="73"/>
  <c r="AB18" i="73"/>
  <c r="Y18" i="73"/>
  <c r="Q18" i="73"/>
  <c r="AB17" i="73"/>
  <c r="Y17" i="73"/>
  <c r="Q17" i="73"/>
  <c r="AB16" i="73"/>
  <c r="Y16" i="73"/>
  <c r="Q16" i="73"/>
  <c r="AB15" i="73"/>
  <c r="Y15" i="73"/>
  <c r="Q15" i="73"/>
  <c r="J28" i="298"/>
  <c r="J29" i="298"/>
  <c r="J30" i="298"/>
  <c r="J32" i="298"/>
  <c r="J33" i="298"/>
  <c r="J34" i="298"/>
  <c r="J35" i="298"/>
  <c r="J37" i="298"/>
  <c r="J38" i="298"/>
  <c r="J39" i="298"/>
  <c r="J15" i="298"/>
  <c r="J28" i="297"/>
  <c r="J29" i="297"/>
  <c r="J30" i="297"/>
  <c r="J31" i="297"/>
  <c r="J32" i="297"/>
  <c r="J33" i="297"/>
  <c r="J34" i="297"/>
  <c r="J35" i="297"/>
  <c r="J36" i="297"/>
  <c r="J37" i="297"/>
  <c r="J38" i="297"/>
  <c r="J39" i="297"/>
  <c r="J15" i="297"/>
  <c r="J28" i="290"/>
  <c r="J29" i="290"/>
  <c r="J30" i="290"/>
  <c r="J31" i="290"/>
  <c r="J32" i="290"/>
  <c r="J33" i="290"/>
  <c r="J34" i="290"/>
  <c r="J35" i="290"/>
  <c r="J36" i="290"/>
  <c r="J37" i="290"/>
  <c r="J38" i="290"/>
  <c r="J39" i="290"/>
  <c r="J15" i="290"/>
  <c r="I28" i="289"/>
  <c r="J27" i="281"/>
  <c r="J28" i="281"/>
  <c r="J30" i="281"/>
  <c r="J31" i="281"/>
  <c r="J32" i="281"/>
  <c r="J33" i="281"/>
  <c r="J34" i="281"/>
  <c r="J35" i="281"/>
  <c r="J36" i="281"/>
  <c r="J37" i="281"/>
  <c r="J38" i="281"/>
  <c r="J39" i="281"/>
  <c r="J15" i="281"/>
  <c r="J28" i="74"/>
  <c r="J29" i="74"/>
  <c r="J30" i="74"/>
  <c r="J31" i="74"/>
  <c r="J32" i="74"/>
  <c r="J33" i="74"/>
  <c r="J34" i="74"/>
  <c r="J35" i="74"/>
  <c r="J36" i="74"/>
  <c r="J37" i="74"/>
  <c r="J38" i="74"/>
  <c r="J39" i="74"/>
  <c r="J15" i="74"/>
  <c r="Y14" i="73"/>
  <c r="Y24" i="73"/>
  <c r="Y25" i="73"/>
  <c r="Y31" i="73"/>
  <c r="Y32" i="73"/>
  <c r="Y33" i="73"/>
  <c r="Y34" i="73"/>
  <c r="Y35" i="73"/>
  <c r="Y36" i="73"/>
  <c r="Y37" i="73"/>
  <c r="Y38" i="73"/>
  <c r="J27" i="289"/>
  <c r="J28" i="289"/>
  <c r="J29" i="289"/>
  <c r="J30" i="289"/>
  <c r="J31" i="289"/>
  <c r="J32" i="289"/>
  <c r="J33" i="289"/>
  <c r="J34" i="289"/>
  <c r="J35" i="289"/>
  <c r="J36" i="289"/>
  <c r="J37" i="289"/>
  <c r="J38" i="289"/>
  <c r="J15" i="289"/>
  <c r="F10" i="214"/>
  <c r="AB29" i="299"/>
  <c r="AB30" i="299"/>
  <c r="AB31" i="299"/>
  <c r="AB32" i="299"/>
  <c r="AB33" i="299"/>
  <c r="AB34" i="299"/>
  <c r="AB35" i="299"/>
  <c r="AB36" i="299"/>
  <c r="AB37" i="299"/>
  <c r="AB38" i="299"/>
  <c r="AB14" i="299"/>
  <c r="T28" i="298"/>
  <c r="T29" i="298"/>
  <c r="T30" i="298"/>
  <c r="T31" i="298"/>
  <c r="H32" i="53" s="1"/>
  <c r="T32" i="298"/>
  <c r="T33" i="298"/>
  <c r="T34" i="298"/>
  <c r="T35" i="298"/>
  <c r="T36" i="298"/>
  <c r="T37" i="298"/>
  <c r="T38" i="298"/>
  <c r="T39" i="298"/>
  <c r="T15" i="298"/>
  <c r="T39" i="297"/>
  <c r="T28" i="297"/>
  <c r="T29" i="297"/>
  <c r="T30" i="297"/>
  <c r="T31" i="297"/>
  <c r="T32" i="297"/>
  <c r="T33" i="297"/>
  <c r="T34" i="297"/>
  <c r="T35" i="297"/>
  <c r="T36" i="297"/>
  <c r="T37" i="297"/>
  <c r="T38" i="297"/>
  <c r="T15" i="297"/>
  <c r="U29" i="295"/>
  <c r="U30" i="295"/>
  <c r="U31" i="295"/>
  <c r="U32" i="295"/>
  <c r="U33" i="295"/>
  <c r="U34" i="295"/>
  <c r="U35" i="295"/>
  <c r="U36" i="295"/>
  <c r="U37" i="295"/>
  <c r="U38" i="295"/>
  <c r="U39" i="295"/>
  <c r="U15" i="295"/>
  <c r="U29" i="294"/>
  <c r="U30" i="294"/>
  <c r="U31" i="294"/>
  <c r="U32" i="294"/>
  <c r="U33" i="294"/>
  <c r="U34" i="294"/>
  <c r="U35" i="294"/>
  <c r="U36" i="294"/>
  <c r="U37" i="294"/>
  <c r="U38" i="294"/>
  <c r="U39" i="294"/>
  <c r="U15" i="294"/>
  <c r="T13" i="292"/>
  <c r="T14" i="292"/>
  <c r="T15" i="292"/>
  <c r="T16" i="292"/>
  <c r="T17" i="292"/>
  <c r="T18" i="292"/>
  <c r="T19" i="292"/>
  <c r="T20" i="292"/>
  <c r="T21" i="292"/>
  <c r="T22" i="292"/>
  <c r="T23" i="292"/>
  <c r="T12" i="292"/>
  <c r="AB29" i="291"/>
  <c r="AB30" i="291"/>
  <c r="AB31" i="291"/>
  <c r="AB32" i="291"/>
  <c r="AB33" i="291"/>
  <c r="AB34" i="291"/>
  <c r="AB35" i="291"/>
  <c r="AB36" i="291"/>
  <c r="AB37" i="291"/>
  <c r="AB38" i="291"/>
  <c r="AB14" i="291"/>
  <c r="AB39" i="291" s="1"/>
  <c r="T28" i="290"/>
  <c r="T29" i="290"/>
  <c r="T30" i="290"/>
  <c r="T31" i="290"/>
  <c r="T32" i="290"/>
  <c r="T33" i="290"/>
  <c r="T34" i="290"/>
  <c r="T35" i="290"/>
  <c r="T36" i="290"/>
  <c r="T37" i="290"/>
  <c r="T38" i="290"/>
  <c r="T39" i="290"/>
  <c r="T15" i="290"/>
  <c r="T27" i="289"/>
  <c r="T28" i="289"/>
  <c r="T29" i="289"/>
  <c r="T30" i="289"/>
  <c r="T31" i="289"/>
  <c r="T32" i="289"/>
  <c r="T33" i="289"/>
  <c r="T34" i="289"/>
  <c r="T35" i="289"/>
  <c r="T36" i="289"/>
  <c r="T37" i="289"/>
  <c r="T38" i="289"/>
  <c r="T15" i="289"/>
  <c r="V27" i="85"/>
  <c r="V28" i="85"/>
  <c r="V29" i="85"/>
  <c r="V30" i="85"/>
  <c r="V31" i="85"/>
  <c r="V32" i="85"/>
  <c r="V33" i="85"/>
  <c r="V34" i="85"/>
  <c r="V35" i="85"/>
  <c r="V36" i="85"/>
  <c r="V37" i="85"/>
  <c r="V13" i="85"/>
  <c r="V38" i="85" s="1"/>
  <c r="V26" i="287"/>
  <c r="V27" i="287"/>
  <c r="V28" i="287"/>
  <c r="V29" i="287"/>
  <c r="V30" i="287"/>
  <c r="V31" i="287"/>
  <c r="V32" i="287"/>
  <c r="V33" i="287"/>
  <c r="V34" i="287"/>
  <c r="V35" i="287"/>
  <c r="V36" i="287"/>
  <c r="V15" i="287"/>
  <c r="U29" i="285"/>
  <c r="U30" i="285"/>
  <c r="U31" i="285"/>
  <c r="U32" i="285"/>
  <c r="U33" i="285"/>
  <c r="U34" i="285"/>
  <c r="U35" i="285"/>
  <c r="U36" i="285"/>
  <c r="U37" i="285"/>
  <c r="U38" i="285"/>
  <c r="U39" i="285"/>
  <c r="U15" i="285"/>
  <c r="U16" i="221"/>
  <c r="U30" i="221"/>
  <c r="U31" i="221"/>
  <c r="U32" i="221"/>
  <c r="U33" i="221"/>
  <c r="U34" i="221"/>
  <c r="U35" i="221"/>
  <c r="U36" i="221"/>
  <c r="U37" i="221"/>
  <c r="U38" i="221"/>
  <c r="U39" i="221"/>
  <c r="U15" i="221"/>
  <c r="T13" i="282"/>
  <c r="T14" i="282"/>
  <c r="T15" i="282"/>
  <c r="T16" i="282"/>
  <c r="T17" i="282"/>
  <c r="T18" i="282"/>
  <c r="T19" i="282"/>
  <c r="T20" i="282"/>
  <c r="T21" i="282"/>
  <c r="T22" i="282"/>
  <c r="T23" i="282"/>
  <c r="T12" i="282"/>
  <c r="T27" i="281"/>
  <c r="T28" i="281"/>
  <c r="T30" i="281"/>
  <c r="T31" i="281"/>
  <c r="T40" i="281" s="1"/>
  <c r="T32" i="281"/>
  <c r="T33" i="281"/>
  <c r="T34" i="281"/>
  <c r="T35" i="281"/>
  <c r="T36" i="281"/>
  <c r="T37" i="281"/>
  <c r="T38" i="281"/>
  <c r="T39" i="281"/>
  <c r="T15" i="281"/>
  <c r="AB29" i="280"/>
  <c r="AB30" i="280"/>
  <c r="AB31" i="280"/>
  <c r="AB32" i="280"/>
  <c r="AB33" i="280"/>
  <c r="AB34" i="280"/>
  <c r="AB35" i="280"/>
  <c r="AB36" i="280"/>
  <c r="AB37" i="280"/>
  <c r="AB38" i="280"/>
  <c r="AB14" i="280"/>
  <c r="T13" i="278"/>
  <c r="T14" i="278"/>
  <c r="T15" i="278"/>
  <c r="T16" i="278"/>
  <c r="T17" i="278"/>
  <c r="T18" i="278"/>
  <c r="T19" i="278"/>
  <c r="T20" i="278"/>
  <c r="T21" i="278"/>
  <c r="T22" i="278"/>
  <c r="T23" i="278"/>
  <c r="T12" i="278"/>
  <c r="T28" i="74"/>
  <c r="T29" i="74"/>
  <c r="T30" i="74"/>
  <c r="T31" i="74"/>
  <c r="T32" i="74"/>
  <c r="T33" i="74"/>
  <c r="T34" i="74"/>
  <c r="T35" i="74"/>
  <c r="T36" i="74"/>
  <c r="T37" i="74"/>
  <c r="T38" i="74"/>
  <c r="T39" i="74"/>
  <c r="T15" i="74"/>
  <c r="AB24" i="73"/>
  <c r="AB25" i="73"/>
  <c r="AB31" i="73"/>
  <c r="AB32" i="73"/>
  <c r="AB33" i="73"/>
  <c r="AB34" i="73"/>
  <c r="AB35" i="73"/>
  <c r="AB36" i="73"/>
  <c r="AB37" i="73"/>
  <c r="AB38" i="73"/>
  <c r="AB14" i="73"/>
  <c r="T13" i="71"/>
  <c r="T14" i="71"/>
  <c r="T15" i="71"/>
  <c r="T16" i="71"/>
  <c r="T17" i="71"/>
  <c r="T18" i="71"/>
  <c r="T19" i="71"/>
  <c r="T20" i="71"/>
  <c r="T21" i="71"/>
  <c r="T22" i="71"/>
  <c r="T23" i="71"/>
  <c r="T12" i="71"/>
  <c r="H11" i="53" s="1"/>
  <c r="H34" i="301"/>
  <c r="H33" i="301"/>
  <c r="H32" i="301"/>
  <c r="H31" i="301"/>
  <c r="H30" i="301"/>
  <c r="H29" i="301"/>
  <c r="H27" i="301"/>
  <c r="H26" i="301"/>
  <c r="H25" i="301"/>
  <c r="H24" i="301"/>
  <c r="H23" i="301"/>
  <c r="H22" i="301"/>
  <c r="H21" i="301"/>
  <c r="H20" i="301"/>
  <c r="H18" i="301"/>
  <c r="H17" i="301"/>
  <c r="H16" i="301"/>
  <c r="H14" i="301"/>
  <c r="H13" i="301"/>
  <c r="H12" i="301"/>
  <c r="H34" i="300"/>
  <c r="H33" i="300"/>
  <c r="H32" i="300"/>
  <c r="H31" i="300"/>
  <c r="H30" i="300"/>
  <c r="H29" i="300"/>
  <c r="H27" i="300"/>
  <c r="H26" i="300"/>
  <c r="H25" i="300"/>
  <c r="H24" i="300"/>
  <c r="H23" i="300"/>
  <c r="H22" i="300"/>
  <c r="H21" i="300"/>
  <c r="H20" i="300"/>
  <c r="H18" i="300"/>
  <c r="H17" i="300"/>
  <c r="H16" i="300"/>
  <c r="H14" i="300"/>
  <c r="H13" i="300"/>
  <c r="H12" i="300"/>
  <c r="G24" i="300"/>
  <c r="F24" i="300"/>
  <c r="G24" i="301"/>
  <c r="F24" i="301"/>
  <c r="H33" i="53"/>
  <c r="H31" i="53"/>
  <c r="H30" i="53"/>
  <c r="H29" i="53"/>
  <c r="H28" i="53"/>
  <c r="H26" i="53"/>
  <c r="H25" i="53"/>
  <c r="H24" i="53"/>
  <c r="G24" i="53"/>
  <c r="H23" i="53"/>
  <c r="G23" i="53"/>
  <c r="F23" i="53"/>
  <c r="H22" i="53"/>
  <c r="H21" i="53"/>
  <c r="H20" i="53"/>
  <c r="H19" i="53"/>
  <c r="H17" i="53"/>
  <c r="H16" i="53"/>
  <c r="H15" i="53"/>
  <c r="H13" i="53"/>
  <c r="A4" i="299"/>
  <c r="A4" i="298"/>
  <c r="A4" i="297"/>
  <c r="A4" i="295"/>
  <c r="A4" i="294"/>
  <c r="A4" i="292"/>
  <c r="A4" i="291"/>
  <c r="A4" i="290"/>
  <c r="A4" i="289"/>
  <c r="A4" i="85"/>
  <c r="A4" i="287"/>
  <c r="A4" i="285"/>
  <c r="A4" i="221"/>
  <c r="A4" i="282"/>
  <c r="A4" i="281"/>
  <c r="A4" i="280"/>
  <c r="A4" i="278"/>
  <c r="A4" i="74"/>
  <c r="A4" i="73"/>
  <c r="A4" i="214"/>
  <c r="A4" i="71"/>
  <c r="A4" i="301"/>
  <c r="A4" i="300"/>
  <c r="E24" i="301"/>
  <c r="D24" i="301"/>
  <c r="E24" i="300"/>
  <c r="D24" i="300"/>
  <c r="E23" i="53"/>
  <c r="D23" i="53"/>
  <c r="K40" i="74"/>
  <c r="W39" i="299"/>
  <c r="K40" i="298"/>
  <c r="K40" i="297"/>
  <c r="W39" i="291"/>
  <c r="K40" i="290"/>
  <c r="K39" i="289"/>
  <c r="W39" i="280"/>
  <c r="W39" i="73"/>
  <c r="G34" i="301"/>
  <c r="F34" i="301"/>
  <c r="G33" i="301"/>
  <c r="F33" i="301"/>
  <c r="G32" i="301"/>
  <c r="F32" i="301"/>
  <c r="G31" i="301"/>
  <c r="F31" i="301"/>
  <c r="G30" i="301"/>
  <c r="F30" i="301"/>
  <c r="G29" i="301"/>
  <c r="F29" i="301"/>
  <c r="G27" i="301"/>
  <c r="F27" i="301"/>
  <c r="G26" i="301"/>
  <c r="F26" i="301"/>
  <c r="G25" i="301"/>
  <c r="F25" i="301"/>
  <c r="G23" i="301"/>
  <c r="F23" i="301"/>
  <c r="G22" i="301"/>
  <c r="F22" i="301"/>
  <c r="G21" i="301"/>
  <c r="F21" i="301"/>
  <c r="G20" i="301"/>
  <c r="F20" i="301"/>
  <c r="G18" i="301"/>
  <c r="F18" i="301"/>
  <c r="G17" i="301"/>
  <c r="F17" i="301"/>
  <c r="G16" i="301"/>
  <c r="F16" i="301"/>
  <c r="G14" i="301"/>
  <c r="F14" i="301"/>
  <c r="G13" i="301"/>
  <c r="F13" i="301"/>
  <c r="G12" i="301"/>
  <c r="F12" i="301"/>
  <c r="G34" i="300"/>
  <c r="F34" i="300"/>
  <c r="G33" i="300"/>
  <c r="F33" i="300"/>
  <c r="G32" i="300"/>
  <c r="F32" i="300"/>
  <c r="G31" i="300"/>
  <c r="F31" i="300"/>
  <c r="G30" i="300"/>
  <c r="F30" i="300"/>
  <c r="G29" i="300"/>
  <c r="F29" i="300"/>
  <c r="G27" i="300"/>
  <c r="F27" i="300"/>
  <c r="G26" i="53"/>
  <c r="F26" i="53"/>
  <c r="G26" i="300"/>
  <c r="F26" i="300"/>
  <c r="G25" i="300"/>
  <c r="F25" i="300"/>
  <c r="G23" i="300"/>
  <c r="F23" i="300"/>
  <c r="G22" i="300"/>
  <c r="F22" i="300"/>
  <c r="G21" i="300"/>
  <c r="F21" i="300"/>
  <c r="G20" i="300"/>
  <c r="F20" i="300"/>
  <c r="G18" i="300"/>
  <c r="F18" i="300"/>
  <c r="G17" i="300"/>
  <c r="F17" i="300"/>
  <c r="G16" i="300"/>
  <c r="F16" i="300"/>
  <c r="G14" i="300"/>
  <c r="F14" i="300"/>
  <c r="G13" i="300"/>
  <c r="F13" i="300"/>
  <c r="G12" i="300"/>
  <c r="F12" i="300"/>
  <c r="G33" i="53"/>
  <c r="F33" i="53"/>
  <c r="G32" i="53"/>
  <c r="F32" i="53"/>
  <c r="G31" i="53"/>
  <c r="F31" i="53"/>
  <c r="G30" i="53"/>
  <c r="F30" i="53"/>
  <c r="G29" i="53"/>
  <c r="F29" i="53"/>
  <c r="G28" i="53"/>
  <c r="F28" i="53"/>
  <c r="G25" i="53"/>
  <c r="F25" i="53"/>
  <c r="F24" i="53"/>
  <c r="G22" i="53"/>
  <c r="F22" i="53"/>
  <c r="G21" i="53"/>
  <c r="F21" i="53"/>
  <c r="G20" i="53"/>
  <c r="F20" i="53"/>
  <c r="G19" i="53"/>
  <c r="F19" i="53"/>
  <c r="F27" i="53" s="1"/>
  <c r="G17" i="53"/>
  <c r="F17" i="53"/>
  <c r="G16" i="53"/>
  <c r="F16" i="53"/>
  <c r="G15" i="53"/>
  <c r="F15" i="53"/>
  <c r="G13" i="53"/>
  <c r="F13" i="53"/>
  <c r="F14" i="53" s="1"/>
  <c r="G12" i="53"/>
  <c r="F12" i="53"/>
  <c r="G11" i="53"/>
  <c r="F11" i="53"/>
  <c r="E34" i="301"/>
  <c r="D34" i="301"/>
  <c r="E33" i="301"/>
  <c r="D33" i="301"/>
  <c r="D32" i="301"/>
  <c r="E31" i="301"/>
  <c r="D31" i="301"/>
  <c r="E30" i="301"/>
  <c r="D30" i="301"/>
  <c r="D29" i="301"/>
  <c r="E27" i="301"/>
  <c r="D27" i="301"/>
  <c r="E26" i="301"/>
  <c r="D26" i="301"/>
  <c r="E25" i="301"/>
  <c r="D25" i="301"/>
  <c r="E23" i="301"/>
  <c r="D23" i="301"/>
  <c r="E22" i="301"/>
  <c r="D22" i="301"/>
  <c r="E21" i="301"/>
  <c r="D21" i="301"/>
  <c r="E20" i="301"/>
  <c r="D20" i="301"/>
  <c r="E18" i="301"/>
  <c r="D18" i="301"/>
  <c r="E17" i="301"/>
  <c r="D17" i="301"/>
  <c r="E16" i="301"/>
  <c r="D16" i="301"/>
  <c r="E14" i="301"/>
  <c r="D14" i="301"/>
  <c r="E13" i="301"/>
  <c r="D13" i="301"/>
  <c r="E34" i="300"/>
  <c r="D34" i="300"/>
  <c r="E33" i="300"/>
  <c r="D33" i="300"/>
  <c r="D32" i="300"/>
  <c r="E31" i="300"/>
  <c r="D31" i="300"/>
  <c r="E30" i="300"/>
  <c r="D30" i="300"/>
  <c r="D29" i="300"/>
  <c r="E27" i="300"/>
  <c r="D27" i="300"/>
  <c r="E26" i="300"/>
  <c r="D26" i="300"/>
  <c r="D25" i="300"/>
  <c r="E23" i="300"/>
  <c r="D23" i="300"/>
  <c r="E22" i="300"/>
  <c r="D22" i="300"/>
  <c r="E21" i="300"/>
  <c r="D21" i="300"/>
  <c r="E20" i="300"/>
  <c r="D20" i="300"/>
  <c r="E18" i="300"/>
  <c r="D18" i="300"/>
  <c r="E17" i="300"/>
  <c r="D17" i="300"/>
  <c r="E16" i="300"/>
  <c r="D16" i="300"/>
  <c r="D14" i="300"/>
  <c r="E14" i="300"/>
  <c r="E13" i="300"/>
  <c r="D13" i="300"/>
  <c r="D8" i="301"/>
  <c r="A5" i="301"/>
  <c r="D8" i="300"/>
  <c r="A5" i="300"/>
  <c r="E33" i="53"/>
  <c r="D33" i="53"/>
  <c r="Y38" i="299"/>
  <c r="Q38" i="299"/>
  <c r="V38" i="299" s="1"/>
  <c r="Y37" i="299"/>
  <c r="Q37" i="299"/>
  <c r="Y36" i="299"/>
  <c r="Q36" i="299"/>
  <c r="Y35" i="299"/>
  <c r="Q35" i="299"/>
  <c r="Y34" i="299"/>
  <c r="Q34" i="299"/>
  <c r="Y33" i="299"/>
  <c r="Q33" i="299"/>
  <c r="Y32" i="299"/>
  <c r="Q32" i="299"/>
  <c r="Y31" i="299"/>
  <c r="Q31" i="299"/>
  <c r="Y30" i="299"/>
  <c r="Q30" i="299"/>
  <c r="Y29" i="299"/>
  <c r="Q29" i="299"/>
  <c r="Y14" i="299"/>
  <c r="Q14" i="299"/>
  <c r="A5" i="299"/>
  <c r="D32" i="53"/>
  <c r="S40" i="298"/>
  <c r="R40" i="298"/>
  <c r="G40" i="298"/>
  <c r="F40" i="298"/>
  <c r="M39" i="298"/>
  <c r="I39" i="298"/>
  <c r="M38" i="298"/>
  <c r="I38" i="298"/>
  <c r="M37" i="298"/>
  <c r="I37" i="298"/>
  <c r="M36" i="298"/>
  <c r="I36" i="298"/>
  <c r="J36" i="298" s="1"/>
  <c r="M35" i="298"/>
  <c r="I35" i="298"/>
  <c r="M34" i="298"/>
  <c r="I34" i="298"/>
  <c r="M33" i="298"/>
  <c r="I33" i="298"/>
  <c r="M32" i="298"/>
  <c r="I32" i="298"/>
  <c r="M31" i="298"/>
  <c r="E32" i="53" s="1"/>
  <c r="I31" i="298"/>
  <c r="J31" i="298" s="1"/>
  <c r="M30" i="298"/>
  <c r="I30" i="298"/>
  <c r="M29" i="298"/>
  <c r="I29" i="298"/>
  <c r="M28" i="298"/>
  <c r="I28" i="298"/>
  <c r="M15" i="298"/>
  <c r="I15" i="298"/>
  <c r="A5" i="298"/>
  <c r="D31" i="53"/>
  <c r="S40" i="297"/>
  <c r="R40" i="297"/>
  <c r="G40" i="297"/>
  <c r="F40" i="297"/>
  <c r="M39" i="297"/>
  <c r="I39" i="297"/>
  <c r="M38" i="297"/>
  <c r="I38" i="297"/>
  <c r="M37" i="297"/>
  <c r="I37" i="297"/>
  <c r="M36" i="297"/>
  <c r="I36" i="297"/>
  <c r="M35" i="297"/>
  <c r="I35" i="297"/>
  <c r="M34" i="297"/>
  <c r="I34" i="297"/>
  <c r="M33" i="297"/>
  <c r="I33" i="297"/>
  <c r="M32" i="297"/>
  <c r="I32" i="297"/>
  <c r="M31" i="297"/>
  <c r="I31" i="297"/>
  <c r="M30" i="297"/>
  <c r="I30" i="297"/>
  <c r="M29" i="297"/>
  <c r="I29" i="297"/>
  <c r="M28" i="297"/>
  <c r="I28" i="297"/>
  <c r="M15" i="297"/>
  <c r="I15" i="297"/>
  <c r="A5" i="297"/>
  <c r="E30" i="53"/>
  <c r="D30" i="53"/>
  <c r="T40" i="295"/>
  <c r="S40" i="295"/>
  <c r="L40" i="295"/>
  <c r="H40" i="295"/>
  <c r="G40" i="295"/>
  <c r="F40" i="295"/>
  <c r="N39" i="295"/>
  <c r="K39" i="295"/>
  <c r="J39" i="295"/>
  <c r="N38" i="295"/>
  <c r="K38" i="295"/>
  <c r="J38" i="295"/>
  <c r="N37" i="295"/>
  <c r="K37" i="295"/>
  <c r="J37" i="295"/>
  <c r="N36" i="295"/>
  <c r="K36" i="295"/>
  <c r="J36" i="295"/>
  <c r="N35" i="295"/>
  <c r="K35" i="295"/>
  <c r="J35" i="295"/>
  <c r="N34" i="295"/>
  <c r="K34" i="295"/>
  <c r="J34" i="295"/>
  <c r="N33" i="295"/>
  <c r="K33" i="295"/>
  <c r="J33" i="295"/>
  <c r="N32" i="295"/>
  <c r="K32" i="295"/>
  <c r="J32" i="295"/>
  <c r="N31" i="295"/>
  <c r="K31" i="295"/>
  <c r="J31" i="295"/>
  <c r="N30" i="295"/>
  <c r="K30" i="295"/>
  <c r="J30" i="295"/>
  <c r="N29" i="295"/>
  <c r="K29" i="295"/>
  <c r="J29" i="295"/>
  <c r="N15" i="295"/>
  <c r="K15" i="295"/>
  <c r="J15" i="295"/>
  <c r="E29" i="53"/>
  <c r="D29" i="53"/>
  <c r="T40" i="294"/>
  <c r="S40" i="294"/>
  <c r="L40" i="294"/>
  <c r="H40" i="294"/>
  <c r="G40" i="294"/>
  <c r="F40" i="294"/>
  <c r="N39" i="294"/>
  <c r="K39" i="294"/>
  <c r="J39" i="294"/>
  <c r="N38" i="294"/>
  <c r="K38" i="294"/>
  <c r="J38" i="294"/>
  <c r="N37" i="294"/>
  <c r="K37" i="294"/>
  <c r="J37" i="294"/>
  <c r="N36" i="294"/>
  <c r="K36" i="294"/>
  <c r="J36" i="294"/>
  <c r="N35" i="294"/>
  <c r="K35" i="294"/>
  <c r="J35" i="294"/>
  <c r="N34" i="294"/>
  <c r="K34" i="294"/>
  <c r="J34" i="294"/>
  <c r="N33" i="294"/>
  <c r="K33" i="294"/>
  <c r="J33" i="294"/>
  <c r="N32" i="294"/>
  <c r="K32" i="294"/>
  <c r="J32" i="294"/>
  <c r="N31" i="294"/>
  <c r="K31" i="294"/>
  <c r="J31" i="294"/>
  <c r="N30" i="294"/>
  <c r="K30" i="294"/>
  <c r="J30" i="294"/>
  <c r="N29" i="294"/>
  <c r="K29" i="294"/>
  <c r="J29" i="294"/>
  <c r="N15" i="294"/>
  <c r="K15" i="294"/>
  <c r="J15" i="294"/>
  <c r="D28" i="53"/>
  <c r="S24" i="292"/>
  <c r="R24" i="292"/>
  <c r="H23" i="292"/>
  <c r="J23" i="292" s="1"/>
  <c r="H22" i="292"/>
  <c r="J22" i="292" s="1"/>
  <c r="H21" i="292"/>
  <c r="J21" i="292" s="1"/>
  <c r="H20" i="292"/>
  <c r="J20" i="292" s="1"/>
  <c r="H19" i="292"/>
  <c r="J19" i="292" s="1"/>
  <c r="H18" i="292"/>
  <c r="J18" i="292" s="1"/>
  <c r="H17" i="292"/>
  <c r="J17" i="292" s="1"/>
  <c r="H16" i="292"/>
  <c r="J16" i="292" s="1"/>
  <c r="H15" i="292"/>
  <c r="J15" i="292" s="1"/>
  <c r="H14" i="292"/>
  <c r="J14" i="292" s="1"/>
  <c r="H13" i="292"/>
  <c r="J13" i="292" s="1"/>
  <c r="H12" i="292"/>
  <c r="J12" i="292" s="1"/>
  <c r="A5" i="292"/>
  <c r="J15" i="221"/>
  <c r="E26" i="53"/>
  <c r="D26" i="53"/>
  <c r="AK39" i="303" l="1"/>
  <c r="AK77" i="303"/>
  <c r="AK115" i="303"/>
  <c r="AK141" i="304"/>
  <c r="AK25" i="302"/>
  <c r="AK48" i="302"/>
  <c r="AK57" i="302"/>
  <c r="AK68" i="302"/>
  <c r="AK86" i="302"/>
  <c r="AK97" i="302"/>
  <c r="AK106" i="302"/>
  <c r="AK126" i="302"/>
  <c r="AK135" i="302"/>
  <c r="AK39" i="304"/>
  <c r="AK77" i="304"/>
  <c r="AK115" i="304"/>
  <c r="AK141" i="302"/>
  <c r="AK25" i="303"/>
  <c r="AK48" i="303"/>
  <c r="AK68" i="303"/>
  <c r="AK86" i="303"/>
  <c r="AK106" i="303"/>
  <c r="AK126" i="303"/>
  <c r="T24" i="282"/>
  <c r="T24" i="292"/>
  <c r="AK140" i="304"/>
  <c r="AK140" i="303"/>
  <c r="AK142" i="303" s="1"/>
  <c r="AK140" i="302"/>
  <c r="AK142" i="302" s="1"/>
  <c r="U40" i="295"/>
  <c r="U40" i="221"/>
  <c r="T40" i="298"/>
  <c r="T40" i="297"/>
  <c r="K40" i="295"/>
  <c r="U40" i="294"/>
  <c r="T40" i="290"/>
  <c r="V37" i="287"/>
  <c r="U40" i="285"/>
  <c r="T40" i="74"/>
  <c r="T39" i="289"/>
  <c r="H12" i="53"/>
  <c r="H14" i="53" s="1"/>
  <c r="T24" i="278"/>
  <c r="L13" i="292"/>
  <c r="L21" i="292"/>
  <c r="N21" i="292" s="1"/>
  <c r="T24" i="71"/>
  <c r="H35" i="300"/>
  <c r="H35" i="301"/>
  <c r="H28" i="301"/>
  <c r="H28" i="300"/>
  <c r="H19" i="300"/>
  <c r="H19" i="301"/>
  <c r="H15" i="300"/>
  <c r="H15" i="301"/>
  <c r="H34" i="53"/>
  <c r="H27" i="53"/>
  <c r="H18" i="53"/>
  <c r="M40" i="298"/>
  <c r="I40" i="297"/>
  <c r="N40" i="295"/>
  <c r="K40" i="294"/>
  <c r="N40" i="294"/>
  <c r="Y39" i="299"/>
  <c r="F18" i="53"/>
  <c r="F35" i="53" s="1"/>
  <c r="J37" i="53" s="1"/>
  <c r="J38" i="53" s="1"/>
  <c r="G18" i="53"/>
  <c r="F15" i="300"/>
  <c r="F36" i="300" s="1"/>
  <c r="G27" i="53"/>
  <c r="F19" i="301"/>
  <c r="J40" i="298"/>
  <c r="I40" i="298"/>
  <c r="M40" i="297"/>
  <c r="J40" i="297"/>
  <c r="F34" i="53"/>
  <c r="G34" i="53"/>
  <c r="G28" i="300"/>
  <c r="G14" i="53"/>
  <c r="G35" i="53" s="1"/>
  <c r="G35" i="301"/>
  <c r="F35" i="301"/>
  <c r="G28" i="301"/>
  <c r="F28" i="301"/>
  <c r="G19" i="301"/>
  <c r="F15" i="301"/>
  <c r="F36" i="301" s="1"/>
  <c r="G35" i="300"/>
  <c r="F35" i="300"/>
  <c r="F28" i="300"/>
  <c r="G19" i="300"/>
  <c r="F19" i="300"/>
  <c r="G15" i="301"/>
  <c r="G36" i="301" s="1"/>
  <c r="G15" i="300"/>
  <c r="G36" i="300" s="1"/>
  <c r="E28" i="301"/>
  <c r="D28" i="301"/>
  <c r="E19" i="301"/>
  <c r="D19" i="301"/>
  <c r="D35" i="300"/>
  <c r="D28" i="300"/>
  <c r="E19" i="300"/>
  <c r="D19" i="300"/>
  <c r="V39" i="299"/>
  <c r="L14" i="292"/>
  <c r="N14" i="292" s="1"/>
  <c r="L18" i="292"/>
  <c r="N18" i="292" s="1"/>
  <c r="L22" i="292"/>
  <c r="N22" i="292" s="1"/>
  <c r="H11" i="292"/>
  <c r="Y38" i="291"/>
  <c r="Q38" i="291"/>
  <c r="V38" i="291" s="1"/>
  <c r="Y37" i="291"/>
  <c r="Q37" i="291"/>
  <c r="Y36" i="291"/>
  <c r="Q36" i="291"/>
  <c r="Y35" i="291"/>
  <c r="Q35" i="291"/>
  <c r="Y34" i="291"/>
  <c r="Q34" i="291"/>
  <c r="Y33" i="291"/>
  <c r="Q33" i="291"/>
  <c r="Y32" i="291"/>
  <c r="Q32" i="291"/>
  <c r="Y31" i="291"/>
  <c r="Q31" i="291"/>
  <c r="Y30" i="291"/>
  <c r="Q30" i="291"/>
  <c r="Y29" i="291"/>
  <c r="Q29" i="291"/>
  <c r="Y14" i="291"/>
  <c r="Q14" i="291"/>
  <c r="A5" i="291"/>
  <c r="E25" i="53"/>
  <c r="D25" i="53"/>
  <c r="S40" i="290"/>
  <c r="R40" i="290"/>
  <c r="G40" i="290"/>
  <c r="F40" i="290"/>
  <c r="M39" i="290"/>
  <c r="I39" i="290"/>
  <c r="M38" i="290"/>
  <c r="I38" i="290"/>
  <c r="M37" i="290"/>
  <c r="I37" i="290"/>
  <c r="M36" i="290"/>
  <c r="I36" i="290"/>
  <c r="M35" i="290"/>
  <c r="I35" i="290"/>
  <c r="M34" i="290"/>
  <c r="I34" i="290"/>
  <c r="M33" i="290"/>
  <c r="I33" i="290"/>
  <c r="M32" i="290"/>
  <c r="I32" i="290"/>
  <c r="M31" i="290"/>
  <c r="I31" i="290"/>
  <c r="M30" i="290"/>
  <c r="I30" i="290"/>
  <c r="M29" i="290"/>
  <c r="I29" i="290"/>
  <c r="M28" i="290"/>
  <c r="I28" i="290"/>
  <c r="M15" i="290"/>
  <c r="I15" i="290"/>
  <c r="A5" i="290"/>
  <c r="E24" i="53"/>
  <c r="D24" i="53"/>
  <c r="S39" i="289"/>
  <c r="R39" i="289"/>
  <c r="G39" i="289"/>
  <c r="F39" i="289"/>
  <c r="M38" i="289"/>
  <c r="I38" i="289"/>
  <c r="M37" i="289"/>
  <c r="I37" i="289"/>
  <c r="M36" i="289"/>
  <c r="I36" i="289"/>
  <c r="M35" i="289"/>
  <c r="I35" i="289"/>
  <c r="M34" i="289"/>
  <c r="I34" i="289"/>
  <c r="M33" i="289"/>
  <c r="I33" i="289"/>
  <c r="M32" i="289"/>
  <c r="I32" i="289"/>
  <c r="M31" i="289"/>
  <c r="I31" i="289"/>
  <c r="M30" i="289"/>
  <c r="I30" i="289"/>
  <c r="M29" i="289"/>
  <c r="I29" i="289"/>
  <c r="M28" i="289"/>
  <c r="E25" i="300" s="1"/>
  <c r="E28" i="300" s="1"/>
  <c r="M27" i="289"/>
  <c r="I27" i="289"/>
  <c r="M15" i="289"/>
  <c r="I15" i="289"/>
  <c r="A5" i="289"/>
  <c r="E22" i="53"/>
  <c r="D22" i="53"/>
  <c r="U37" i="287"/>
  <c r="T37" i="287"/>
  <c r="M37" i="287"/>
  <c r="I37" i="287"/>
  <c r="H37" i="287"/>
  <c r="G37" i="287"/>
  <c r="O36" i="287"/>
  <c r="L36" i="287"/>
  <c r="K36" i="287"/>
  <c r="O35" i="287"/>
  <c r="L35" i="287"/>
  <c r="K35" i="287"/>
  <c r="O34" i="287"/>
  <c r="L34" i="287"/>
  <c r="K34" i="287"/>
  <c r="O33" i="287"/>
  <c r="L33" i="287"/>
  <c r="K33" i="287"/>
  <c r="O32" i="287"/>
  <c r="L32" i="287"/>
  <c r="K32" i="287"/>
  <c r="O31" i="287"/>
  <c r="L31" i="287"/>
  <c r="K31" i="287"/>
  <c r="O30" i="287"/>
  <c r="L30" i="287"/>
  <c r="K30" i="287"/>
  <c r="O29" i="287"/>
  <c r="L29" i="287"/>
  <c r="K29" i="287"/>
  <c r="O28" i="287"/>
  <c r="L28" i="287"/>
  <c r="K28" i="287"/>
  <c r="O27" i="287"/>
  <c r="L27" i="287"/>
  <c r="K27" i="287"/>
  <c r="O26" i="287"/>
  <c r="L26" i="287"/>
  <c r="K26" i="287"/>
  <c r="O15" i="287"/>
  <c r="K15" i="287"/>
  <c r="E21" i="53"/>
  <c r="D21" i="53"/>
  <c r="T40" i="285"/>
  <c r="S40" i="285"/>
  <c r="L40" i="285"/>
  <c r="H40" i="285"/>
  <c r="G40" i="285"/>
  <c r="F40" i="285"/>
  <c r="N39" i="285"/>
  <c r="K39" i="285"/>
  <c r="J39" i="285"/>
  <c r="N38" i="285"/>
  <c r="K38" i="285"/>
  <c r="J38" i="285"/>
  <c r="N37" i="285"/>
  <c r="K37" i="285"/>
  <c r="J37" i="285"/>
  <c r="N36" i="285"/>
  <c r="K36" i="285"/>
  <c r="J36" i="285"/>
  <c r="N35" i="285"/>
  <c r="K35" i="285"/>
  <c r="J35" i="285"/>
  <c r="N34" i="285"/>
  <c r="K34" i="285"/>
  <c r="J34" i="285"/>
  <c r="N33" i="285"/>
  <c r="K33" i="285"/>
  <c r="J33" i="285"/>
  <c r="N32" i="285"/>
  <c r="K32" i="285"/>
  <c r="J32" i="285"/>
  <c r="N31" i="285"/>
  <c r="K31" i="285"/>
  <c r="J31" i="285"/>
  <c r="N30" i="285"/>
  <c r="K30" i="285"/>
  <c r="J30" i="285"/>
  <c r="N29" i="285"/>
  <c r="K29" i="285"/>
  <c r="J29" i="285"/>
  <c r="N15" i="285"/>
  <c r="K15" i="285"/>
  <c r="J15" i="285"/>
  <c r="E20" i="53"/>
  <c r="D20" i="53"/>
  <c r="K16" i="221"/>
  <c r="K30" i="221"/>
  <c r="K33" i="221"/>
  <c r="K34" i="221"/>
  <c r="K35" i="221"/>
  <c r="K36" i="221"/>
  <c r="K37" i="221"/>
  <c r="K38" i="221"/>
  <c r="K39" i="221"/>
  <c r="K15" i="221"/>
  <c r="J30" i="221"/>
  <c r="J31" i="221"/>
  <c r="K31" i="221" s="1"/>
  <c r="J32" i="221"/>
  <c r="K32" i="221" s="1"/>
  <c r="J33" i="221"/>
  <c r="J34" i="221"/>
  <c r="J35" i="221"/>
  <c r="J36" i="221"/>
  <c r="J37" i="221"/>
  <c r="J38" i="221"/>
  <c r="J39" i="221"/>
  <c r="J16" i="221"/>
  <c r="N39" i="221"/>
  <c r="N38" i="221"/>
  <c r="N37" i="221"/>
  <c r="N36" i="221"/>
  <c r="N35" i="221"/>
  <c r="N34" i="221"/>
  <c r="N33" i="221"/>
  <c r="N32" i="221"/>
  <c r="N31" i="221"/>
  <c r="N30" i="221"/>
  <c r="N16" i="221"/>
  <c r="N15" i="221"/>
  <c r="E19" i="53"/>
  <c r="D19" i="53"/>
  <c r="S24" i="282"/>
  <c r="R24" i="282"/>
  <c r="H23" i="282"/>
  <c r="J23" i="282" s="1"/>
  <c r="H22" i="282"/>
  <c r="J22" i="282" s="1"/>
  <c r="H21" i="282"/>
  <c r="J21" i="282" s="1"/>
  <c r="H20" i="282"/>
  <c r="J20" i="282" s="1"/>
  <c r="H19" i="282"/>
  <c r="J19" i="282" s="1"/>
  <c r="H18" i="282"/>
  <c r="J18" i="282" s="1"/>
  <c r="H17" i="282"/>
  <c r="J17" i="282" s="1"/>
  <c r="H16" i="282"/>
  <c r="J16" i="282" s="1"/>
  <c r="H15" i="282"/>
  <c r="J15" i="282" s="1"/>
  <c r="H14" i="282"/>
  <c r="J14" i="282" s="1"/>
  <c r="H13" i="282"/>
  <c r="J13" i="282" s="1"/>
  <c r="H12" i="282"/>
  <c r="J12" i="282" s="1"/>
  <c r="A5" i="282"/>
  <c r="D17" i="53"/>
  <c r="S40" i="281"/>
  <c r="R40" i="281"/>
  <c r="G40" i="281"/>
  <c r="F40" i="281"/>
  <c r="M39" i="281"/>
  <c r="I39" i="281"/>
  <c r="M38" i="281"/>
  <c r="I38" i="281"/>
  <c r="M37" i="281"/>
  <c r="I37" i="281"/>
  <c r="M36" i="281"/>
  <c r="I36" i="281"/>
  <c r="M35" i="281"/>
  <c r="I35" i="281"/>
  <c r="M34" i="281"/>
  <c r="I34" i="281"/>
  <c r="M33" i="281"/>
  <c r="I33" i="281"/>
  <c r="M32" i="281"/>
  <c r="I32" i="281"/>
  <c r="M31" i="281"/>
  <c r="I31" i="281"/>
  <c r="M30" i="281"/>
  <c r="I30" i="281"/>
  <c r="M28" i="281"/>
  <c r="I28" i="281"/>
  <c r="M27" i="281"/>
  <c r="E17" i="53" s="1"/>
  <c r="I27" i="281"/>
  <c r="M15" i="281"/>
  <c r="I15" i="281"/>
  <c r="A5" i="281"/>
  <c r="E16" i="53"/>
  <c r="D16" i="53"/>
  <c r="Y38" i="280"/>
  <c r="Q38" i="280"/>
  <c r="V38" i="280" s="1"/>
  <c r="Y37" i="280"/>
  <c r="Q37" i="280"/>
  <c r="Y36" i="280"/>
  <c r="Q36" i="280"/>
  <c r="Y35" i="280"/>
  <c r="Q35" i="280"/>
  <c r="Y34" i="280"/>
  <c r="Q34" i="280"/>
  <c r="Y33" i="280"/>
  <c r="Q33" i="280"/>
  <c r="Y32" i="280"/>
  <c r="Q32" i="280"/>
  <c r="Y31" i="280"/>
  <c r="Q31" i="280"/>
  <c r="Y30" i="280"/>
  <c r="Q30" i="280"/>
  <c r="Y29" i="280"/>
  <c r="Q29" i="280"/>
  <c r="Y14" i="280"/>
  <c r="Q14" i="280"/>
  <c r="A5" i="280"/>
  <c r="E15" i="53"/>
  <c r="D15" i="53"/>
  <c r="S24" i="278"/>
  <c r="R24" i="278"/>
  <c r="H23" i="278"/>
  <c r="J23" i="278" s="1"/>
  <c r="H22" i="278"/>
  <c r="J22" i="278" s="1"/>
  <c r="H21" i="278"/>
  <c r="J21" i="278" s="1"/>
  <c r="H20" i="278"/>
  <c r="J20" i="278" s="1"/>
  <c r="H19" i="278"/>
  <c r="J19" i="278" s="1"/>
  <c r="H18" i="278"/>
  <c r="J18" i="278" s="1"/>
  <c r="H17" i="278"/>
  <c r="J17" i="278" s="1"/>
  <c r="H16" i="278"/>
  <c r="J16" i="278" s="1"/>
  <c r="H15" i="278"/>
  <c r="J15" i="278" s="1"/>
  <c r="H14" i="278"/>
  <c r="J14" i="278" s="1"/>
  <c r="H13" i="278"/>
  <c r="J13" i="278" s="1"/>
  <c r="H12" i="278"/>
  <c r="A5" i="278"/>
  <c r="D13" i="53"/>
  <c r="D12" i="53"/>
  <c r="M28" i="74"/>
  <c r="M29" i="74"/>
  <c r="M30" i="74"/>
  <c r="M31" i="74"/>
  <c r="M32" i="74"/>
  <c r="M33" i="74"/>
  <c r="M34" i="74"/>
  <c r="M35" i="74"/>
  <c r="M36" i="74"/>
  <c r="M37" i="74"/>
  <c r="M38" i="74"/>
  <c r="M39" i="74"/>
  <c r="M15" i="74"/>
  <c r="E13" i="53" s="1"/>
  <c r="H35" i="53" l="1"/>
  <c r="H36" i="301"/>
  <c r="H36" i="300"/>
  <c r="L15" i="287"/>
  <c r="K37" i="287"/>
  <c r="AK142" i="304"/>
  <c r="N40" i="221"/>
  <c r="L19" i="282"/>
  <c r="N19" i="282" s="1"/>
  <c r="L23" i="282"/>
  <c r="N23" i="282" s="1"/>
  <c r="L20" i="278"/>
  <c r="N20" i="278" s="1"/>
  <c r="I39" i="289"/>
  <c r="L16" i="292"/>
  <c r="N16" i="292" s="1"/>
  <c r="L23" i="292"/>
  <c r="N23" i="292" s="1"/>
  <c r="L15" i="292"/>
  <c r="N15" i="292" s="1"/>
  <c r="L19" i="292"/>
  <c r="N19" i="292" s="1"/>
  <c r="L12" i="292"/>
  <c r="N12" i="292" s="1"/>
  <c r="L20" i="292"/>
  <c r="N20" i="292" s="1"/>
  <c r="L17" i="278"/>
  <c r="N17" i="278" s="1"/>
  <c r="L21" i="278"/>
  <c r="N21" i="278" s="1"/>
  <c r="L14" i="278"/>
  <c r="N14" i="278" s="1"/>
  <c r="L22" i="278"/>
  <c r="N22" i="278" s="1"/>
  <c r="L15" i="278"/>
  <c r="N15" i="278" s="1"/>
  <c r="L19" i="278"/>
  <c r="N19" i="278" s="1"/>
  <c r="L23" i="278"/>
  <c r="N23" i="278" s="1"/>
  <c r="N13" i="292"/>
  <c r="I40" i="290"/>
  <c r="M40" i="290"/>
  <c r="O37" i="287"/>
  <c r="K40" i="285"/>
  <c r="N40" i="285"/>
  <c r="L15" i="282"/>
  <c r="N15" i="282" s="1"/>
  <c r="H11" i="278"/>
  <c r="J12" i="278"/>
  <c r="Y39" i="291"/>
  <c r="I40" i="281"/>
  <c r="J40" i="290"/>
  <c r="J39" i="289"/>
  <c r="M39" i="289"/>
  <c r="J38" i="301"/>
  <c r="J39" i="301" s="1"/>
  <c r="J38" i="300"/>
  <c r="J39" i="300" s="1"/>
  <c r="Y39" i="280"/>
  <c r="E18" i="53"/>
  <c r="V39" i="291"/>
  <c r="L37" i="287"/>
  <c r="K40" i="221"/>
  <c r="E27" i="53"/>
  <c r="L20" i="282"/>
  <c r="N20" i="282" s="1"/>
  <c r="L16" i="282"/>
  <c r="N16" i="282" s="1"/>
  <c r="H11" i="282"/>
  <c r="J40" i="281"/>
  <c r="M40" i="281"/>
  <c r="V39" i="280"/>
  <c r="L18" i="278"/>
  <c r="N18" i="278" s="1"/>
  <c r="L13" i="278"/>
  <c r="N13" i="278" s="1"/>
  <c r="I28" i="74"/>
  <c r="M40" i="74" s="1"/>
  <c r="I29" i="74"/>
  <c r="I30" i="74"/>
  <c r="I31" i="74"/>
  <c r="I32" i="74"/>
  <c r="I33" i="74"/>
  <c r="I34" i="74"/>
  <c r="I35" i="74"/>
  <c r="I36" i="74"/>
  <c r="I37" i="74"/>
  <c r="I38" i="74"/>
  <c r="I39" i="74"/>
  <c r="I15" i="74"/>
  <c r="F9" i="214"/>
  <c r="F11" i="214"/>
  <c r="K29" i="85"/>
  <c r="M29" i="85" s="1"/>
  <c r="O29" i="85" s="1"/>
  <c r="K28" i="85"/>
  <c r="M28" i="85" s="1"/>
  <c r="O28" i="85" s="1"/>
  <c r="K27" i="85"/>
  <c r="M27" i="85" s="1"/>
  <c r="O27" i="85" s="1"/>
  <c r="K13" i="85"/>
  <c r="K33" i="85"/>
  <c r="M33" i="85" s="1"/>
  <c r="O33" i="85" s="1"/>
  <c r="K32" i="85"/>
  <c r="M32" i="85" s="1"/>
  <c r="O32" i="85" s="1"/>
  <c r="K31" i="85"/>
  <c r="M31" i="85" s="1"/>
  <c r="O31" i="85" s="1"/>
  <c r="A5" i="73"/>
  <c r="A5" i="85"/>
  <c r="H40" i="221"/>
  <c r="G40" i="221"/>
  <c r="A5" i="74"/>
  <c r="A5" i="214"/>
  <c r="A5" i="71"/>
  <c r="A4" i="53"/>
  <c r="S24" i="71"/>
  <c r="T40" i="221"/>
  <c r="S40" i="221"/>
  <c r="L40" i="221"/>
  <c r="F40" i="221"/>
  <c r="H23" i="71"/>
  <c r="J23" i="71" s="1"/>
  <c r="H22" i="71"/>
  <c r="J22" i="71" s="1"/>
  <c r="AJ135" i="214"/>
  <c r="AI135" i="214"/>
  <c r="AH135" i="214"/>
  <c r="AG135" i="214"/>
  <c r="AF135" i="214"/>
  <c r="AE135" i="214"/>
  <c r="AD135" i="214"/>
  <c r="AC135" i="214"/>
  <c r="AB135" i="214"/>
  <c r="AA135" i="214"/>
  <c r="Z135" i="214"/>
  <c r="Y135" i="214"/>
  <c r="X135" i="214"/>
  <c r="W135" i="214"/>
  <c r="V135" i="214"/>
  <c r="U135" i="214"/>
  <c r="T135" i="214"/>
  <c r="S135" i="214"/>
  <c r="R135" i="214"/>
  <c r="Q135" i="214"/>
  <c r="P135" i="214"/>
  <c r="O135" i="214"/>
  <c r="N135" i="214"/>
  <c r="M135" i="214"/>
  <c r="L135" i="214"/>
  <c r="K135" i="214"/>
  <c r="J135" i="214"/>
  <c r="I135" i="214"/>
  <c r="H135" i="214"/>
  <c r="G135" i="214"/>
  <c r="F135" i="214"/>
  <c r="AK134" i="214"/>
  <c r="AK133" i="214"/>
  <c r="AK132" i="214"/>
  <c r="AJ126" i="214"/>
  <c r="AI126" i="214"/>
  <c r="AH126" i="214"/>
  <c r="AG126" i="214"/>
  <c r="AF126" i="214"/>
  <c r="AE126" i="214"/>
  <c r="AD126" i="214"/>
  <c r="AC126" i="214"/>
  <c r="AB126" i="214"/>
  <c r="AA126" i="214"/>
  <c r="Z126" i="214"/>
  <c r="Y126" i="214"/>
  <c r="X126" i="214"/>
  <c r="W126" i="214"/>
  <c r="V126" i="214"/>
  <c r="U126" i="214"/>
  <c r="T126" i="214"/>
  <c r="S126" i="214"/>
  <c r="R126" i="214"/>
  <c r="Q126" i="214"/>
  <c r="P126" i="214"/>
  <c r="O126" i="214"/>
  <c r="N126" i="214"/>
  <c r="M126" i="214"/>
  <c r="L126" i="214"/>
  <c r="K126" i="214"/>
  <c r="J126" i="214"/>
  <c r="I126" i="214"/>
  <c r="H126" i="214"/>
  <c r="G126" i="214"/>
  <c r="F126" i="214"/>
  <c r="AK125" i="214"/>
  <c r="AK124" i="214"/>
  <c r="AK123" i="214"/>
  <c r="AJ115" i="214"/>
  <c r="AI115" i="214"/>
  <c r="AH115" i="214"/>
  <c r="AG115" i="214"/>
  <c r="AF115" i="214"/>
  <c r="AE115" i="214"/>
  <c r="AD115" i="214"/>
  <c r="AC115" i="214"/>
  <c r="AB115" i="214"/>
  <c r="AA115" i="214"/>
  <c r="Z115" i="214"/>
  <c r="Y115" i="214"/>
  <c r="X115" i="214"/>
  <c r="W115" i="214"/>
  <c r="V115" i="214"/>
  <c r="U115" i="214"/>
  <c r="T115" i="214"/>
  <c r="S115" i="214"/>
  <c r="R115" i="214"/>
  <c r="Q115" i="214"/>
  <c r="P115" i="214"/>
  <c r="O115" i="214"/>
  <c r="N115" i="214"/>
  <c r="M115" i="214"/>
  <c r="L115" i="214"/>
  <c r="K115" i="214"/>
  <c r="J115" i="214"/>
  <c r="I115" i="214"/>
  <c r="H115" i="214"/>
  <c r="G115" i="214"/>
  <c r="F115" i="214"/>
  <c r="AK114" i="214"/>
  <c r="AK113" i="214"/>
  <c r="AK112" i="214"/>
  <c r="AJ106" i="214"/>
  <c r="AI106" i="214"/>
  <c r="AH106" i="214"/>
  <c r="AG106" i="214"/>
  <c r="AF106" i="214"/>
  <c r="AE106" i="214"/>
  <c r="AD106" i="214"/>
  <c r="AC106" i="214"/>
  <c r="AB106" i="214"/>
  <c r="AA106" i="214"/>
  <c r="Z106" i="214"/>
  <c r="Y106" i="214"/>
  <c r="X106" i="214"/>
  <c r="W106" i="214"/>
  <c r="V106" i="214"/>
  <c r="U106" i="214"/>
  <c r="T106" i="214"/>
  <c r="S106" i="214"/>
  <c r="R106" i="214"/>
  <c r="Q106" i="214"/>
  <c r="P106" i="214"/>
  <c r="O106" i="214"/>
  <c r="N106" i="214"/>
  <c r="M106" i="214"/>
  <c r="L106" i="214"/>
  <c r="K106" i="214"/>
  <c r="J106" i="214"/>
  <c r="I106" i="214"/>
  <c r="H106" i="214"/>
  <c r="G106" i="214"/>
  <c r="F106" i="214"/>
  <c r="AK105" i="214"/>
  <c r="AK104" i="214"/>
  <c r="AK103" i="214"/>
  <c r="AJ97" i="214"/>
  <c r="AI97" i="214"/>
  <c r="AH97" i="214"/>
  <c r="AG97" i="214"/>
  <c r="AF97" i="214"/>
  <c r="AE97" i="214"/>
  <c r="AD97" i="214"/>
  <c r="AC97" i="214"/>
  <c r="AB97" i="214"/>
  <c r="AA97" i="214"/>
  <c r="Z97" i="214"/>
  <c r="Y97" i="214"/>
  <c r="X97" i="214"/>
  <c r="W97" i="214"/>
  <c r="V97" i="214"/>
  <c r="U97" i="214"/>
  <c r="T97" i="214"/>
  <c r="S97" i="214"/>
  <c r="R97" i="214"/>
  <c r="Q97" i="214"/>
  <c r="P97" i="214"/>
  <c r="O97" i="214"/>
  <c r="N97" i="214"/>
  <c r="M97" i="214"/>
  <c r="L97" i="214"/>
  <c r="K97" i="214"/>
  <c r="J97" i="214"/>
  <c r="I97" i="214"/>
  <c r="H97" i="214"/>
  <c r="G97" i="214"/>
  <c r="F97" i="214"/>
  <c r="AK96" i="214"/>
  <c r="AK95" i="214"/>
  <c r="AK94" i="214"/>
  <c r="AJ86" i="214"/>
  <c r="AI86" i="214"/>
  <c r="AH86" i="214"/>
  <c r="AG86" i="214"/>
  <c r="AF86" i="214"/>
  <c r="AE86" i="214"/>
  <c r="AD86" i="214"/>
  <c r="AC86" i="214"/>
  <c r="AB86" i="214"/>
  <c r="AA86" i="214"/>
  <c r="Z86" i="214"/>
  <c r="Y86" i="214"/>
  <c r="X86" i="214"/>
  <c r="W86" i="214"/>
  <c r="V86" i="214"/>
  <c r="U86" i="214"/>
  <c r="T86" i="214"/>
  <c r="S86" i="214"/>
  <c r="R86" i="214"/>
  <c r="Q86" i="214"/>
  <c r="P86" i="214"/>
  <c r="O86" i="214"/>
  <c r="N86" i="214"/>
  <c r="M86" i="214"/>
  <c r="L86" i="214"/>
  <c r="K86" i="214"/>
  <c r="J86" i="214"/>
  <c r="I86" i="214"/>
  <c r="H86" i="214"/>
  <c r="G86" i="214"/>
  <c r="F86" i="214"/>
  <c r="AK85" i="214"/>
  <c r="AK84" i="214"/>
  <c r="AK83" i="214"/>
  <c r="AJ77" i="214"/>
  <c r="AI77" i="214"/>
  <c r="AH77" i="214"/>
  <c r="AG77" i="214"/>
  <c r="AF77" i="214"/>
  <c r="AE77" i="214"/>
  <c r="AD77" i="214"/>
  <c r="AC77" i="214"/>
  <c r="AB77" i="214"/>
  <c r="AA77" i="214"/>
  <c r="Z77" i="214"/>
  <c r="Y77" i="214"/>
  <c r="X77" i="214"/>
  <c r="W77" i="214"/>
  <c r="V77" i="214"/>
  <c r="U77" i="214"/>
  <c r="T77" i="214"/>
  <c r="S77" i="214"/>
  <c r="R77" i="214"/>
  <c r="Q77" i="214"/>
  <c r="P77" i="214"/>
  <c r="O77" i="214"/>
  <c r="N77" i="214"/>
  <c r="M77" i="214"/>
  <c r="L77" i="214"/>
  <c r="K77" i="214"/>
  <c r="J77" i="214"/>
  <c r="I77" i="214"/>
  <c r="H77" i="214"/>
  <c r="G77" i="214"/>
  <c r="F77" i="214"/>
  <c r="AK76" i="214"/>
  <c r="AK75" i="214"/>
  <c r="AK74" i="214"/>
  <c r="AJ68" i="214"/>
  <c r="AI68" i="214"/>
  <c r="AH68" i="214"/>
  <c r="AG68" i="214"/>
  <c r="AF68" i="214"/>
  <c r="AE68" i="214"/>
  <c r="AD68" i="214"/>
  <c r="AC68" i="214"/>
  <c r="AB68" i="214"/>
  <c r="AA68" i="214"/>
  <c r="Z68" i="214"/>
  <c r="Y68" i="214"/>
  <c r="X68" i="214"/>
  <c r="W68" i="214"/>
  <c r="V68" i="214"/>
  <c r="U68" i="214"/>
  <c r="T68" i="214"/>
  <c r="S68" i="214"/>
  <c r="R68" i="214"/>
  <c r="Q68" i="214"/>
  <c r="P68" i="214"/>
  <c r="O68" i="214"/>
  <c r="N68" i="214"/>
  <c r="M68" i="214"/>
  <c r="L68" i="214"/>
  <c r="K68" i="214"/>
  <c r="J68" i="214"/>
  <c r="I68" i="214"/>
  <c r="H68" i="214"/>
  <c r="G68" i="214"/>
  <c r="F68" i="214"/>
  <c r="AK67" i="214"/>
  <c r="AK66" i="214"/>
  <c r="AK65" i="214"/>
  <c r="AJ57" i="214"/>
  <c r="AI57" i="214"/>
  <c r="AH57" i="214"/>
  <c r="AG57" i="214"/>
  <c r="AF57" i="214"/>
  <c r="AE57" i="214"/>
  <c r="AD57" i="214"/>
  <c r="AC57" i="214"/>
  <c r="AB57" i="214"/>
  <c r="AA57" i="214"/>
  <c r="Z57" i="214"/>
  <c r="Y57" i="214"/>
  <c r="X57" i="214"/>
  <c r="W57" i="214"/>
  <c r="V57" i="214"/>
  <c r="U57" i="214"/>
  <c r="T57" i="214"/>
  <c r="S57" i="214"/>
  <c r="R57" i="214"/>
  <c r="Q57" i="214"/>
  <c r="P57" i="214"/>
  <c r="O57" i="214"/>
  <c r="N57" i="214"/>
  <c r="M57" i="214"/>
  <c r="L57" i="214"/>
  <c r="K57" i="214"/>
  <c r="J57" i="214"/>
  <c r="I57" i="214"/>
  <c r="H57" i="214"/>
  <c r="G57" i="214"/>
  <c r="F57" i="214"/>
  <c r="AK56" i="214"/>
  <c r="AK55" i="214"/>
  <c r="AK54" i="214"/>
  <c r="AJ48" i="214"/>
  <c r="AI48" i="214"/>
  <c r="AH48" i="214"/>
  <c r="AG48" i="214"/>
  <c r="AF48" i="214"/>
  <c r="AE48" i="214"/>
  <c r="AD48" i="214"/>
  <c r="AC48" i="214"/>
  <c r="AB48" i="214"/>
  <c r="AA48" i="214"/>
  <c r="Z48" i="214"/>
  <c r="Y48" i="214"/>
  <c r="X48" i="214"/>
  <c r="W48" i="214"/>
  <c r="V48" i="214"/>
  <c r="U48" i="214"/>
  <c r="T48" i="214"/>
  <c r="S48" i="214"/>
  <c r="R48" i="214"/>
  <c r="Q48" i="214"/>
  <c r="P48" i="214"/>
  <c r="O48" i="214"/>
  <c r="N48" i="214"/>
  <c r="M48" i="214"/>
  <c r="L48" i="214"/>
  <c r="K48" i="214"/>
  <c r="J48" i="214"/>
  <c r="I48" i="214"/>
  <c r="H48" i="214"/>
  <c r="G48" i="214"/>
  <c r="F48" i="214"/>
  <c r="AK47" i="214"/>
  <c r="AK46" i="214"/>
  <c r="AK45" i="214"/>
  <c r="AJ39" i="214"/>
  <c r="AI39" i="214"/>
  <c r="AH39" i="214"/>
  <c r="AG39" i="214"/>
  <c r="AF39" i="214"/>
  <c r="AE39" i="214"/>
  <c r="AD39" i="214"/>
  <c r="AC39" i="214"/>
  <c r="AB39" i="214"/>
  <c r="AA39" i="214"/>
  <c r="Z39" i="214"/>
  <c r="Y39" i="214"/>
  <c r="X39" i="214"/>
  <c r="W39" i="214"/>
  <c r="V39" i="214"/>
  <c r="U39" i="214"/>
  <c r="T39" i="214"/>
  <c r="S39" i="214"/>
  <c r="R39" i="214"/>
  <c r="Q39" i="214"/>
  <c r="P39" i="214"/>
  <c r="O39" i="214"/>
  <c r="N39" i="214"/>
  <c r="M39" i="214"/>
  <c r="L39" i="214"/>
  <c r="K39" i="214"/>
  <c r="J39" i="214"/>
  <c r="I39" i="214"/>
  <c r="H39" i="214"/>
  <c r="G39" i="214"/>
  <c r="F39" i="214"/>
  <c r="AK38" i="214"/>
  <c r="AK37" i="214"/>
  <c r="AK36" i="214"/>
  <c r="AJ25" i="214"/>
  <c r="AI25" i="214"/>
  <c r="AH25" i="214"/>
  <c r="AG25" i="214"/>
  <c r="AF25" i="214"/>
  <c r="AE25" i="214"/>
  <c r="AD25" i="214"/>
  <c r="AC25" i="214"/>
  <c r="AB25" i="214"/>
  <c r="AA25" i="214"/>
  <c r="Z25" i="214"/>
  <c r="Y25" i="214"/>
  <c r="X25" i="214"/>
  <c r="W25" i="214"/>
  <c r="V25" i="214"/>
  <c r="U25" i="214"/>
  <c r="T25" i="214"/>
  <c r="S25" i="214"/>
  <c r="R25" i="214"/>
  <c r="Q25" i="214"/>
  <c r="P25" i="214"/>
  <c r="O25" i="214"/>
  <c r="N25" i="214"/>
  <c r="M25" i="214"/>
  <c r="L25" i="214"/>
  <c r="K25" i="214"/>
  <c r="J25" i="214"/>
  <c r="I25" i="214"/>
  <c r="H25" i="214"/>
  <c r="G25" i="214"/>
  <c r="F25" i="214"/>
  <c r="AK24" i="214"/>
  <c r="AK23" i="214"/>
  <c r="AK22" i="214"/>
  <c r="L23" i="71" l="1"/>
  <c r="N23" i="71" s="1"/>
  <c r="L16" i="278"/>
  <c r="N16" i="278" s="1"/>
  <c r="L18" i="282"/>
  <c r="N18" i="282" s="1"/>
  <c r="L21" i="282"/>
  <c r="N21" i="282" s="1"/>
  <c r="L13" i="282"/>
  <c r="N13" i="282" s="1"/>
  <c r="L14" i="282"/>
  <c r="N14" i="282" s="1"/>
  <c r="L17" i="282"/>
  <c r="N17" i="282" s="1"/>
  <c r="L22" i="282"/>
  <c r="N22" i="282" s="1"/>
  <c r="K11" i="292"/>
  <c r="L17" i="292"/>
  <c r="L12" i="282"/>
  <c r="N12" i="282" s="1"/>
  <c r="L12" i="278"/>
  <c r="N12" i="278" s="1"/>
  <c r="M13" i="85"/>
  <c r="I11" i="292"/>
  <c r="K11" i="278"/>
  <c r="I40" i="74"/>
  <c r="J40" i="74"/>
  <c r="AK141" i="214"/>
  <c r="AK140" i="214"/>
  <c r="L22" i="71"/>
  <c r="N22" i="71" s="1"/>
  <c r="AK135" i="214"/>
  <c r="AK57" i="214"/>
  <c r="AK77" i="214"/>
  <c r="AK97" i="214"/>
  <c r="AK115" i="214"/>
  <c r="AK126" i="214"/>
  <c r="AK86" i="214"/>
  <c r="AK106" i="214"/>
  <c r="AK68" i="214"/>
  <c r="AK48" i="214"/>
  <c r="AK25" i="214"/>
  <c r="AK39" i="214"/>
  <c r="F40" i="74"/>
  <c r="S40" i="74"/>
  <c r="R40" i="74"/>
  <c r="G40" i="74"/>
  <c r="Q24" i="73"/>
  <c r="Q25" i="73"/>
  <c r="Q31" i="73"/>
  <c r="Q32" i="73"/>
  <c r="Q33" i="73"/>
  <c r="Q34" i="73"/>
  <c r="Q35" i="73"/>
  <c r="Q36" i="73"/>
  <c r="Q37" i="73"/>
  <c r="Q38" i="73"/>
  <c r="V38" i="73" s="1"/>
  <c r="Q14" i="73"/>
  <c r="K37" i="85"/>
  <c r="M37" i="85" s="1"/>
  <c r="O37" i="85" s="1"/>
  <c r="K36" i="85"/>
  <c r="M36" i="85" s="1"/>
  <c r="O36" i="85" s="1"/>
  <c r="K35" i="85"/>
  <c r="M35" i="85" s="1"/>
  <c r="O35" i="85" s="1"/>
  <c r="K34" i="85"/>
  <c r="M34" i="85" s="1"/>
  <c r="O34" i="85" s="1"/>
  <c r="K30" i="85"/>
  <c r="M30" i="85" s="1"/>
  <c r="O30" i="85" s="1"/>
  <c r="O13" i="85" l="1"/>
  <c r="O38" i="85" s="1"/>
  <c r="M38" i="85"/>
  <c r="I11" i="282"/>
  <c r="I11" i="278"/>
  <c r="K11" i="282"/>
  <c r="N17" i="292"/>
  <c r="L11" i="292"/>
  <c r="K38" i="85"/>
  <c r="E12" i="53"/>
  <c r="L11" i="282"/>
  <c r="N11" i="282"/>
  <c r="N11" i="278"/>
  <c r="L11" i="278"/>
  <c r="D34" i="53"/>
  <c r="AK142" i="214"/>
  <c r="Y39" i="73" l="1"/>
  <c r="N11" i="292"/>
  <c r="E34" i="53"/>
  <c r="E35" i="300"/>
  <c r="E35" i="301"/>
  <c r="I11" i="71"/>
  <c r="D27" i="53"/>
  <c r="K11" i="71"/>
  <c r="D18" i="53"/>
  <c r="H21" i="71"/>
  <c r="J21" i="71" s="1"/>
  <c r="L21" i="71" s="1"/>
  <c r="N21" i="71" s="1"/>
  <c r="H20" i="71"/>
  <c r="J20" i="71" s="1"/>
  <c r="L20" i="71" s="1"/>
  <c r="N20" i="71" s="1"/>
  <c r="H19" i="71"/>
  <c r="J19" i="71" s="1"/>
  <c r="L19" i="71" s="1"/>
  <c r="N19" i="71" s="1"/>
  <c r="H18" i="71"/>
  <c r="J18" i="71" s="1"/>
  <c r="L18" i="71" s="1"/>
  <c r="N18" i="71" s="1"/>
  <c r="H17" i="71"/>
  <c r="J17" i="71" s="1"/>
  <c r="L17" i="71" s="1"/>
  <c r="N17" i="71" s="1"/>
  <c r="H16" i="71"/>
  <c r="J16" i="71" s="1"/>
  <c r="L16" i="71" s="1"/>
  <c r="N16" i="71" s="1"/>
  <c r="H15" i="71"/>
  <c r="J15" i="71" s="1"/>
  <c r="L15" i="71" s="1"/>
  <c r="N15" i="71" s="1"/>
  <c r="H14" i="71"/>
  <c r="J14" i="71" s="1"/>
  <c r="L14" i="71" s="1"/>
  <c r="H13" i="71"/>
  <c r="J13" i="71" s="1"/>
  <c r="L13" i="71" s="1"/>
  <c r="H12" i="71"/>
  <c r="J12" i="71" s="1"/>
  <c r="L12" i="71" s="1"/>
  <c r="N12" i="71" s="1"/>
  <c r="N14" i="71" l="1"/>
  <c r="E12" i="301" s="1"/>
  <c r="E15" i="301" s="1"/>
  <c r="E36" i="301" s="1"/>
  <c r="G35" i="16" s="1"/>
  <c r="D12" i="301"/>
  <c r="D15" i="301" s="1"/>
  <c r="N13" i="71"/>
  <c r="E12" i="300" s="1"/>
  <c r="E15" i="300" s="1"/>
  <c r="E36" i="300" s="1"/>
  <c r="F35" i="16" s="1"/>
  <c r="D12" i="300"/>
  <c r="D15" i="300" s="1"/>
  <c r="D36" i="300" s="1"/>
  <c r="F37" i="16" s="1"/>
  <c r="H11" i="71"/>
  <c r="V39" i="73"/>
  <c r="D7" i="53"/>
  <c r="D36" i="301" l="1"/>
  <c r="G37" i="16" s="1"/>
  <c r="D11" i="53"/>
  <c r="D14" i="53" s="1"/>
  <c r="D35" i="53" s="1"/>
  <c r="E37" i="16" s="1"/>
  <c r="L11" i="71" l="1"/>
  <c r="E11" i="53" l="1"/>
  <c r="E14" i="53" s="1"/>
  <c r="E35" i="53" s="1"/>
  <c r="E35" i="16" s="1"/>
</calcChain>
</file>

<file path=xl/sharedStrings.xml><?xml version="1.0" encoding="utf-8"?>
<sst xmlns="http://schemas.openxmlformats.org/spreadsheetml/2006/main" count="1254" uniqueCount="228">
  <si>
    <t>Documento di spesa</t>
  </si>
  <si>
    <t>data</t>
  </si>
  <si>
    <t>Voci di Spesa</t>
  </si>
  <si>
    <t>TITOLO DEL PROGETTO</t>
  </si>
  <si>
    <t>Nominativo da contattare per eventuali richieste di chiarimento</t>
  </si>
  <si>
    <t>Tel.___________________</t>
  </si>
  <si>
    <t>Fax:__________________</t>
  </si>
  <si>
    <t>email:_______________________________</t>
  </si>
  <si>
    <t>RENDICONTAZIONE INTERMEDIA</t>
  </si>
  <si>
    <t>Spazio riservato all'ufficio</t>
  </si>
  <si>
    <t>Fornitore</t>
  </si>
  <si>
    <t>% di uso nel progetto</t>
  </si>
  <si>
    <t>Luogo e data___________________________</t>
  </si>
  <si>
    <t>Luogo e data  ________________</t>
  </si>
  <si>
    <t>RENDICONTAZIONE CONCLUSIVA</t>
  </si>
  <si>
    <t>o</t>
  </si>
  <si>
    <t>fattura n.</t>
  </si>
  <si>
    <t xml:space="preserve">Importo ammesso </t>
  </si>
  <si>
    <t xml:space="preserve">Importo non ammesso </t>
  </si>
  <si>
    <t>DURATA DEL PROGETTO</t>
  </si>
  <si>
    <t>____________________________________</t>
  </si>
  <si>
    <t>Data INIZIO progetto</t>
  </si>
  <si>
    <t>data INIZIO …</t>
  </si>
  <si>
    <t>data FINE ..</t>
  </si>
  <si>
    <t>Totale</t>
  </si>
  <si>
    <t>Dichiarazione Sostitutiva di ATTO DI NOTORIETA' AI SENSI del DPR n. 445 del 28/12/2000 Art. 76</t>
  </si>
  <si>
    <r>
      <t xml:space="preserve">Programma di Sviluppo Rurale (PSR) 2014-2020 Puglia – Misura 16 “Cooperazione” – Sottomisura 16.2 - </t>
    </r>
    <r>
      <rPr>
        <b/>
        <sz val="12"/>
        <color rgb="FF333399"/>
        <rFont val="Verdana"/>
        <family val="2"/>
      </rPr>
      <t xml:space="preserve">"SOSTEGNO A PROGETTI PILOTA E ALLO SVILUPPO DI NUOVI PRODOTTI, PRATICHE, PROCESSI E TECNOLOGIE"
</t>
    </r>
  </si>
  <si>
    <t>Programma di Sviluppo Rurale (PSR) 2014-2020 Puglia – Misura 16 “Cooperazione” – Sottomisura 16.2 - "SOSTEGNO A PROGETTI PILOTA E ALLO SVILUPPO DI NUOVI PRODOTTI, PRATICHE, PROCESSI E TECNOLOGIE"</t>
  </si>
  <si>
    <t>Attività</t>
  </si>
  <si>
    <t>Spese di personale</t>
  </si>
  <si>
    <t>Missioni e rimborsi spese per trasferta</t>
  </si>
  <si>
    <t>Spese generali</t>
  </si>
  <si>
    <t>Costo totale dell'azione Wp_1</t>
  </si>
  <si>
    <t>Wp_1 Coordinamento</t>
  </si>
  <si>
    <t>Costo totale dell'azione Wp_2</t>
  </si>
  <si>
    <t>Acquisizione di servizi</t>
  </si>
  <si>
    <t>Acquisizione di consulenze</t>
  </si>
  <si>
    <t>Costi per la costruzione di prototipi in contesto aziendale</t>
  </si>
  <si>
    <t>Beni durevoli (solo ammortamento)</t>
  </si>
  <si>
    <t>Materiali di consumo (incluso materiale a perdere)</t>
  </si>
  <si>
    <t>Noleggi</t>
  </si>
  <si>
    <t>Costo totale dell'azione Wp_3</t>
  </si>
  <si>
    <t xml:space="preserve">Acquisizione di consulenze </t>
  </si>
  <si>
    <t>Costo totale dell'azione Wp_4</t>
  </si>
  <si>
    <t>Wp_1 Spese di personale</t>
  </si>
  <si>
    <t>Nome e Cognome</t>
  </si>
  <si>
    <t>Qualifica</t>
  </si>
  <si>
    <t>Retribuzione diretta (A)</t>
  </si>
  <si>
    <t>Retribuzione differita (B)</t>
  </si>
  <si>
    <t>Oneri previdenziali e assistenziali a carico del beneficiario non compresi in busta paga (ovvero non a carico del dipendente) 
(C)</t>
  </si>
  <si>
    <t>Ulteriori costi previsti da contratto (D)</t>
  </si>
  <si>
    <t>Costo effettivo annuo lordo 
(F=A+B+C+D)</t>
  </si>
  <si>
    <t>Monte ore annuo di lavoro 
(G)</t>
  </si>
  <si>
    <t>Costo orario (F/G)</t>
  </si>
  <si>
    <t>N. ore imputate al progetto</t>
  </si>
  <si>
    <t>Cognome e nome</t>
  </si>
  <si>
    <t>Data e ora inizio missione</t>
  </si>
  <si>
    <t>Data e ora fine missione</t>
  </si>
  <si>
    <t xml:space="preserve">Località </t>
  </si>
  <si>
    <t>Motivo della missione</t>
  </si>
  <si>
    <t>DATI GENERALI MISSIONE</t>
  </si>
  <si>
    <t>Biglietti aerei</t>
  </si>
  <si>
    <t>Pedaggi autostradali</t>
  </si>
  <si>
    <t>Alloggio</t>
  </si>
  <si>
    <t>Vitto</t>
  </si>
  <si>
    <t>Rimborso chilometrico</t>
  </si>
  <si>
    <t>SPESE SOSTENUTE</t>
  </si>
  <si>
    <t>Firma del lavoratore</t>
  </si>
  <si>
    <t xml:space="preserve">Data </t>
  </si>
  <si>
    <t>Personale non dipendente  (contratto atipico e/o professionista)_________________________________________________________;</t>
  </si>
  <si>
    <t>Personale dipendente assunto a tempo determinato __________________________________________________________;</t>
  </si>
  <si>
    <t>Personale dipendente assunto a tempo indeterminato_______________________________________;</t>
  </si>
  <si>
    <t>TOTALE ORE MESE</t>
  </si>
  <si>
    <t>……</t>
  </si>
  <si>
    <t>Altre attività (ordinaria, altri progetti finanziati es PIF, PON, ecc)</t>
  </si>
  <si>
    <t>PSR 2014-2020 
NOME PROGETTO …………..</t>
  </si>
  <si>
    <t>Totale ore</t>
  </si>
  <si>
    <t>Mese 20…</t>
  </si>
  <si>
    <t>Descrizione attività</t>
  </si>
  <si>
    <t>Attività svolta:</t>
  </si>
  <si>
    <t xml:space="preserve">SAL n. </t>
  </si>
  <si>
    <t>Periodo dal ……….   al ……...</t>
  </si>
  <si>
    <t xml:space="preserve">Monte ore lavorative annuo previsto:                                                                                                                                                        </t>
  </si>
  <si>
    <t xml:space="preserve">Contratto applicato: </t>
  </si>
  <si>
    <t>Nominativo:</t>
  </si>
  <si>
    <t>ACRONIMO PROGETTO:</t>
  </si>
  <si>
    <t>Imponibile</t>
  </si>
  <si>
    <t>Wp_4 DIVULGAZIONE DEI RISULTATI</t>
  </si>
  <si>
    <t>Wp_3 Realizzazione di prototipi</t>
  </si>
  <si>
    <t>Wp_1 Spese Generali</t>
  </si>
  <si>
    <t>Wp_2 Missioni e rimborsi spese</t>
  </si>
  <si>
    <t>Wp3_ Beni durevoli</t>
  </si>
  <si>
    <t>Wp_3 Missioni e rimborsi spese</t>
  </si>
  <si>
    <t>Km</t>
  </si>
  <si>
    <t>Wp_2 Monitoraggio</t>
  </si>
  <si>
    <t>Data fattura</t>
  </si>
  <si>
    <t>Numero fattura</t>
  </si>
  <si>
    <t>Wp_3 Acquisizione di servizi</t>
  </si>
  <si>
    <t>Wp_3 Acquisizione di consulenze</t>
  </si>
  <si>
    <t>Wp_3 Materiali di consumo</t>
  </si>
  <si>
    <t>Wp_3 Noleggi</t>
  </si>
  <si>
    <t>Wp_4 Acquisizione di servizi</t>
  </si>
  <si>
    <t>Wp_4 Acquisizione di consulenze</t>
  </si>
  <si>
    <t>Wp_4 Materiali di consumo</t>
  </si>
  <si>
    <t>Wp_3 REALIZZAZIONE DEL PROGETTO</t>
  </si>
  <si>
    <t>Data di consegna</t>
  </si>
  <si>
    <t>Data registrazione nel Registro dei Beni Ammortizzabili</t>
  </si>
  <si>
    <t>Costo storico di acquisto</t>
  </si>
  <si>
    <t>Coefficiente ammortam.</t>
  </si>
  <si>
    <t>Giorni di utilizzabilità del bene</t>
  </si>
  <si>
    <t>Quota lorda</t>
  </si>
  <si>
    <t>Quota netta</t>
  </si>
  <si>
    <t>Bene</t>
  </si>
  <si>
    <t>IVA</t>
  </si>
  <si>
    <t>Rendiconto analitico delle spese sostenute per SPESE GENERALI</t>
  </si>
  <si>
    <t>Rendiconto analitico delle spese sostenute per SPESE DI PERSONALE</t>
  </si>
  <si>
    <t>Rendiconto analitico delle spese sostenute per MISSIONI E RIMBORSI SPESE</t>
  </si>
  <si>
    <t>Rendiconto analitico delle spese sostenute per ACQUISIZIONE DI SERVIZI</t>
  </si>
  <si>
    <t>Rendiconto analitico delle spese sostenute per ACQUISIZIONE DI CONSULENZE</t>
  </si>
  <si>
    <t>Wp_4 Missioni e rimborsi spese</t>
  </si>
  <si>
    <t>BARCODE</t>
  </si>
  <si>
    <t>Spesa Primo SAL AMMESSA</t>
  </si>
  <si>
    <t xml:space="preserve">Riepilogo spese per rendicontazione Primo SAL </t>
  </si>
  <si>
    <t>RIEPILOGO</t>
  </si>
  <si>
    <t>Totale ore imputabili al progetto</t>
  </si>
  <si>
    <t>Totale ore per altre attività</t>
  </si>
  <si>
    <t>CONTRIBUTO RICHIESTO</t>
  </si>
  <si>
    <t>Spesa imputabile al progetto</t>
  </si>
  <si>
    <t>Sottomisura 16.2</t>
  </si>
  <si>
    <t xml:space="preserve"> Frontespizio schede di rendicontazione</t>
  </si>
  <si>
    <t>Giustificativo di pagamento</t>
  </si>
  <si>
    <r>
      <t>Schede compilate</t>
    </r>
    <r>
      <rPr>
        <sz val="10"/>
        <color indexed="62"/>
        <rFont val="Verdana"/>
        <family val="2"/>
      </rPr>
      <t xml:space="preserve"> </t>
    </r>
  </si>
  <si>
    <t>Note dell'ufficio</t>
  </si>
  <si>
    <t>Tipologia 
servizio</t>
  </si>
  <si>
    <t>Rendiconto analitico delle spese sostenute per MATERIALI DI CONSUMO</t>
  </si>
  <si>
    <t>Rendiconto analitico delle spese sostenute per NOLEGGI</t>
  </si>
  <si>
    <t>Wp_4 Spese di personale</t>
  </si>
  <si>
    <t>Wp_1 Missioni e rimborsi spese</t>
  </si>
  <si>
    <t>Wp_2 Spese di personale</t>
  </si>
  <si>
    <t>Wp_2 Spese Generali</t>
  </si>
  <si>
    <t>Wp_3 Spese di personale</t>
  </si>
  <si>
    <t>PARTNER</t>
  </si>
  <si>
    <t>Data rilascio quietanza liberatoria</t>
  </si>
  <si>
    <t>Timbro e firma del legale rappresentante del partner_________________________________________________</t>
  </si>
  <si>
    <t>TABELLE DI RENDICONTAZIONE PARTNER</t>
  </si>
  <si>
    <t>Periodo di rendicontazione</t>
  </si>
  <si>
    <t>Perido di rendicontazione</t>
  </si>
  <si>
    <t xml:space="preserve">Voce di spesa </t>
  </si>
  <si>
    <t>PARTNER:</t>
  </si>
  <si>
    <t>Firma del legale rappresentante (partner)</t>
  </si>
  <si>
    <t>Totale rendicontabile</t>
  </si>
  <si>
    <t>Rendiconto analitico delle spese sostenute per la REALIZZAZIONE DI PROTOTIPI</t>
  </si>
  <si>
    <t>Data</t>
  </si>
  <si>
    <t>Fattura n.</t>
  </si>
  <si>
    <t>Contributo richiesto</t>
  </si>
  <si>
    <t>% contributo</t>
  </si>
  <si>
    <t xml:space="preserve">% Contributo </t>
  </si>
  <si>
    <t>Spese imputabili al progetto</t>
  </si>
  <si>
    <t xml:space="preserve">Totale rendicontabile </t>
  </si>
  <si>
    <t>Imponibile / Imponibile + eventuale CAP</t>
  </si>
  <si>
    <t>Ritenuta d'acconto*</t>
  </si>
  <si>
    <t>* Qualora sia presente la ritenuta d'acconto è necessario compilare un'altra riga inserendo esclusivamente l'importo della stessa e selezionando dall'apposito menu a tendina "F24"</t>
  </si>
  <si>
    <t>Tipologia 
consulenza</t>
  </si>
  <si>
    <t>Prototipo</t>
  </si>
  <si>
    <t>IVA rendicontabile (SI/NO)</t>
  </si>
  <si>
    <t>Data del pagamento</t>
  </si>
  <si>
    <t xml:space="preserve">Riepilogo spese per rendicontazione Secondo SAL </t>
  </si>
  <si>
    <t xml:space="preserve">Riepilogo spese per rendicontazione SALDO </t>
  </si>
  <si>
    <t>I SAL</t>
  </si>
  <si>
    <t>Giustificativo del pagamento</t>
  </si>
  <si>
    <t>BARCODE DDS</t>
  </si>
  <si>
    <t>CAPOFILA</t>
  </si>
  <si>
    <t>Data di pagamento</t>
  </si>
  <si>
    <t>II SAL</t>
  </si>
  <si>
    <t>SALDO</t>
  </si>
  <si>
    <t xml:space="preserve">Totale spesa ammessa in concessione </t>
  </si>
  <si>
    <t>Contributo ammesso</t>
  </si>
  <si>
    <t>Numero documento di pagamento</t>
  </si>
  <si>
    <t>IVA rendicontabile (SI / NO)</t>
  </si>
  <si>
    <t>Costi per la realizzazione del prototipo</t>
  </si>
  <si>
    <t>Descrizione bene</t>
  </si>
  <si>
    <t>COSTO INVESTIMENTO RENDICONTATO</t>
  </si>
  <si>
    <t>DENOMINAZIONE DEL GO</t>
  </si>
  <si>
    <t xml:space="preserve">Contributo ammesso </t>
  </si>
  <si>
    <r>
      <t xml:space="preserve">DENOMINAZIONE DEL </t>
    </r>
    <r>
      <rPr>
        <b/>
        <sz val="10"/>
        <color rgb="FF333399"/>
        <rFont val="Verdana"/>
        <family val="2"/>
      </rPr>
      <t>GO</t>
    </r>
  </si>
  <si>
    <t>DENOMINAZIONE DEL GO:</t>
  </si>
  <si>
    <t>Data FINE progetto</t>
  </si>
  <si>
    <t>RAGIONE SOCIALE CAPOFILA</t>
  </si>
  <si>
    <t>RAGIONE SOCIALE PARTNER</t>
  </si>
  <si>
    <t>TITOLO PROGETTO</t>
  </si>
  <si>
    <r>
      <t>Tabella riepilogativa spese rendicontate dal</t>
    </r>
    <r>
      <rPr>
        <sz val="14"/>
        <color indexed="62"/>
        <rFont val="Arial"/>
        <family val="2"/>
      </rPr>
      <t xml:space="preserve"> …... al …...</t>
    </r>
  </si>
  <si>
    <t>Ruolo / funzione</t>
  </si>
  <si>
    <t>Prezzo in € al litro/5</t>
  </si>
  <si>
    <t>Nr. documento di pagamento</t>
  </si>
  <si>
    <r>
      <t xml:space="preserve">Trasporti pubblici </t>
    </r>
    <r>
      <rPr>
        <sz val="16"/>
        <rFont val="Calibri"/>
        <family val="2"/>
      </rPr>
      <t>(treno, metro, bus, ecc.)</t>
    </r>
  </si>
  <si>
    <t>IVA rendicontabile (SI / NO / NP)</t>
  </si>
  <si>
    <r>
      <t>Rendiconto analitico delle spese sostenute per</t>
    </r>
    <r>
      <rPr>
        <b/>
        <sz val="16"/>
        <color rgb="FF333399"/>
        <rFont val="Verdana"/>
        <family val="2"/>
      </rPr>
      <t xml:space="preserve"> BENI DUREVOLI</t>
    </r>
  </si>
  <si>
    <r>
      <t>1. ATTREZZATURA:</t>
    </r>
    <r>
      <rPr>
        <sz val="14"/>
        <rFont val="Arial"/>
        <family val="2"/>
      </rPr>
      <t xml:space="preserve"> INDICARE IL TIPO DI ATTREZZATURA ACQUISTATA</t>
    </r>
  </si>
  <si>
    <r>
      <t>2. DATA DI CONSEGNA</t>
    </r>
    <r>
      <rPr>
        <sz val="14"/>
        <rFont val="Arial"/>
        <family val="2"/>
      </rPr>
      <t>: INDICARE LA DATA DAL  DOCUMENTO DI TRASPORTO</t>
    </r>
    <r>
      <rPr>
        <b/>
        <sz val="14"/>
        <rFont val="Arial"/>
        <family val="2"/>
      </rPr>
      <t xml:space="preserve">  (ove presente)</t>
    </r>
  </si>
  <si>
    <r>
      <t xml:space="preserve">5. DATA REGISTRAZIONE: </t>
    </r>
    <r>
      <rPr>
        <sz val="14"/>
        <rFont val="Arial"/>
        <family val="2"/>
      </rPr>
      <t>DATA DI REGISTRAZIONE NEL BENE NEL REGISTRO DEI BENI AMMORTIZZABILI</t>
    </r>
  </si>
  <si>
    <r>
      <t xml:space="preserve">7. COEFFICIENTE D'AMMORTAMENTO: </t>
    </r>
    <r>
      <rPr>
        <sz val="14"/>
        <rFont val="Arial"/>
        <family val="2"/>
      </rPr>
      <t>CALCOLATO SULLA BASE DEL D.M. 31/12/1988 E SUCCESSIVE MODIFICHE.</t>
    </r>
  </si>
  <si>
    <r>
      <t xml:space="preserve">8. GIORNI DI UTILIZZABILITA' DEL BENE: </t>
    </r>
    <r>
      <rPr>
        <sz val="14"/>
        <rFont val="Arial"/>
        <family val="2"/>
      </rPr>
      <t>GIORNI IN CUI L'ATTREZZATURA E' STATA UTILIZZATA PER IL PROGETTO (max 360)</t>
    </r>
  </si>
  <si>
    <r>
      <t>9. QUOTA LORDA:</t>
    </r>
    <r>
      <rPr>
        <sz val="14"/>
        <rFont val="Arial"/>
        <family val="2"/>
      </rPr>
      <t xml:space="preserve">  COSTO X COEFFICIENTE D'AMMORTAMENTO X  GIORNI  DI UTILIZZO/ 360</t>
    </r>
  </si>
  <si>
    <r>
      <t>10. % D'USO AI FINI DEL PROGETTO:</t>
    </r>
    <r>
      <rPr>
        <sz val="14"/>
        <rFont val="Arial"/>
        <family val="2"/>
      </rPr>
      <t xml:space="preserve"> INDICARE LA PERCENTUALE D' USO DELL' ATTREZZATURA AI FINI DEL PROGETTO</t>
    </r>
  </si>
  <si>
    <r>
      <t>11. QUOTA NETTA:</t>
    </r>
    <r>
      <rPr>
        <sz val="14"/>
        <rFont val="Arial"/>
        <family val="2"/>
      </rPr>
      <t xml:space="preserve"> QUOTA LORDA  X  % D' USO.</t>
    </r>
  </si>
  <si>
    <t>Note dell' ufficio</t>
  </si>
  <si>
    <t>Bene noleggiato</t>
  </si>
  <si>
    <t>Wp_4 Noleggi</t>
  </si>
  <si>
    <t>NB: Le colonne in grigio e la riga in giallo si compilano automaticamente</t>
  </si>
  <si>
    <t xml:space="preserve">Altro </t>
  </si>
  <si>
    <t>Voce di spesa</t>
  </si>
  <si>
    <t>Prezzo (€)</t>
  </si>
  <si>
    <t>Nome e Cognome del Titolare / Legale rappresentante:  ________________________    Firma_________________________</t>
  </si>
  <si>
    <t>Spesa Secondo SAL AMMESSA</t>
  </si>
  <si>
    <t>Spesa SALDO AMMESSA</t>
  </si>
  <si>
    <t>% di spesa SALDO AMMESSA</t>
  </si>
  <si>
    <t>% di spesa Secondo SAL AMMESSA</t>
  </si>
  <si>
    <t>% di spesa Primo SAL AMMESSA</t>
  </si>
  <si>
    <t>Contributo richiesto €.</t>
  </si>
  <si>
    <t xml:space="preserve">WP_1/WP_2 ESERCIZIO DELLA COOPERAZIONE </t>
  </si>
  <si>
    <t xml:space="preserve">  </t>
  </si>
  <si>
    <t>Il presente prospetto deve essere replicato per ogni dipendente impegnato nelle attività progettuali</t>
  </si>
  <si>
    <t xml:space="preserve">S_Frontespizio; Riepilogo I SAL; Riepilogo II SAL;Riepilogo SALdo; Wp_1 Spese di personale; Wp_1 Time sheet; Wp_1 Missioni e rimborsi spese; Wp_1 Spese Generali; Wp_2 Spese di personale; Wp_2 Time sheet; Wp_2 Missioni e rimborsi spese; Wp_2 Spese Generali; Wp_3 Spese di personale; Wp_3 Time sheet; Wp_3 Acquisizione di servizi; Wp_3 Acquisizione di consulenze; Wp_3 Realizzazione di prototipi; Wp_3 Beni durevoli; Wp_3 Materiali di consumo; Wp_3 Noleggi; Wp_3 Missioni e rimborsi spese; Wp_4 Spese di personale; Wp_4 Time sheet; Wp_4 Acquisizione di servizi; Wp_4 Acquisizione di consulenze; Wp_4 Materiali di consumo; Wp_4 Noleggi; Wp_4 Missioni e rimborsi spese. </t>
  </si>
  <si>
    <t>Allegato B alla DDS N.       del                    ;</t>
  </si>
  <si>
    <t xml:space="preserve"> Il presente allegato è composto da n.4 fogli. </t>
  </si>
  <si>
    <t xml:space="preserve"> Il presente allegato è composto da n. 44 fogli</t>
  </si>
  <si>
    <t>Allegato B alla DDS N. 120 del 04/06/2021;</t>
  </si>
  <si>
    <t xml:space="preserve">  Il Dirigente della Sezione Dott.ssa Rosa Fiore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</si>
</sst>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_-&quot;L.&quot;\ * #,##0_-;\-&quot;L.&quot;\ * #,##0_-;_-&quot;L.&quot;\ * &quot;-&quot;_-;_-@_-"/>
    <numFmt numFmtId="167" formatCode="_-* #,##0.00_-;\-* #,##0.00_-;_-* &quot;-&quot;_-;_-@_-"/>
    <numFmt numFmtId="168" formatCode="_-* #,##0.00\ [$€-1007]_-;\-* #,##0.00\ [$€-1007]_-;_-* &quot;-&quot;??\ [$€-1007]_-;_-@_-"/>
    <numFmt numFmtId="169" formatCode="#,##0.00_ ;\-#,##0.00\ "/>
    <numFmt numFmtId="170" formatCode="[$€-410]\ #,##0.00"/>
    <numFmt numFmtId="171" formatCode="dd/mm/yyyy;@"/>
    <numFmt numFmtId="172" formatCode="_-* #,##0.00\ [$€-410]_-;\-* #,##0.00\ [$€-410]_-;_-* &quot;-&quot;??\ [$€-410]_-;_-@_-"/>
  </numFmts>
  <fonts count="9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1"/>
      <color indexed="62"/>
      <name val="Arial"/>
      <family val="2"/>
    </font>
    <font>
      <sz val="11"/>
      <name val="Arial"/>
      <family val="2"/>
    </font>
    <font>
      <b/>
      <i/>
      <sz val="12"/>
      <color indexed="62"/>
      <name val="Arial"/>
      <family val="2"/>
    </font>
    <font>
      <sz val="12"/>
      <color indexed="62"/>
      <name val="Arial"/>
      <family val="2"/>
    </font>
    <font>
      <sz val="10"/>
      <color indexed="62"/>
      <name val="Arial"/>
      <family val="2"/>
    </font>
    <font>
      <sz val="11"/>
      <color indexed="6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62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color indexed="62"/>
      <name val="Verdana"/>
      <family val="2"/>
    </font>
    <font>
      <sz val="10"/>
      <name val="Verdana"/>
      <family val="2"/>
    </font>
    <font>
      <b/>
      <sz val="10"/>
      <color indexed="62"/>
      <name val="Verdana"/>
      <family val="2"/>
    </font>
    <font>
      <b/>
      <sz val="10"/>
      <name val="Verdana"/>
      <family val="2"/>
    </font>
    <font>
      <sz val="10"/>
      <color indexed="62"/>
      <name val="Verdana"/>
      <family val="2"/>
    </font>
    <font>
      <b/>
      <sz val="11"/>
      <color indexed="62"/>
      <name val="Verdana"/>
      <family val="2"/>
    </font>
    <font>
      <b/>
      <sz val="11"/>
      <color indexed="10"/>
      <name val="Verdana"/>
      <family val="2"/>
    </font>
    <font>
      <b/>
      <sz val="12"/>
      <color indexed="62"/>
      <name val="Verdana"/>
      <family val="2"/>
    </font>
    <font>
      <b/>
      <i/>
      <sz val="10"/>
      <name val="Verdana"/>
      <family val="2"/>
    </font>
    <font>
      <sz val="9"/>
      <name val="Verdana"/>
      <family val="2"/>
    </font>
    <font>
      <sz val="9"/>
      <name val="Arial"/>
      <family val="2"/>
    </font>
    <font>
      <b/>
      <sz val="11"/>
      <name val="Verdana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u/>
      <sz val="10"/>
      <color indexed="12"/>
      <name val="Arial"/>
      <family val="2"/>
    </font>
    <font>
      <b/>
      <u/>
      <sz val="14"/>
      <name val="Verdana"/>
      <family val="2"/>
    </font>
    <font>
      <sz val="14"/>
      <color indexed="62"/>
      <name val="Wingdings"/>
      <charset val="2"/>
    </font>
    <font>
      <b/>
      <i/>
      <sz val="11"/>
      <name val="Verdana"/>
      <family val="2"/>
    </font>
    <font>
      <sz val="10"/>
      <name val="Arial"/>
      <family val="2"/>
    </font>
    <font>
      <sz val="8"/>
      <name val="Arial"/>
      <family val="2"/>
    </font>
    <font>
      <i/>
      <sz val="11"/>
      <color indexed="62"/>
      <name val="Verdana"/>
      <family val="2"/>
    </font>
    <font>
      <b/>
      <sz val="9"/>
      <color indexed="62"/>
      <name val="Verdana"/>
      <family val="2"/>
    </font>
    <font>
      <b/>
      <sz val="9"/>
      <name val="Verdana"/>
      <family val="2"/>
    </font>
    <font>
      <b/>
      <sz val="12"/>
      <color rgb="FF333399"/>
      <name val="Verdana"/>
      <family val="2"/>
    </font>
    <font>
      <b/>
      <i/>
      <sz val="14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333399"/>
      <name val="Arial"/>
      <family val="2"/>
    </font>
    <font>
      <b/>
      <i/>
      <sz val="12"/>
      <name val="Verdana"/>
      <family val="2"/>
    </font>
    <font>
      <b/>
      <sz val="10"/>
      <color indexed="62"/>
      <name val="Tahoma"/>
      <family val="2"/>
    </font>
    <font>
      <b/>
      <u/>
      <sz val="12"/>
      <name val="Tahoma"/>
      <family val="2"/>
    </font>
    <font>
      <b/>
      <sz val="13"/>
      <color rgb="FF333399"/>
      <name val="Verdana"/>
      <family val="2"/>
    </font>
    <font>
      <sz val="8"/>
      <name val="Arial"/>
      <family val="2"/>
    </font>
    <font>
      <b/>
      <i/>
      <sz val="9"/>
      <name val="Verdana"/>
      <family val="2"/>
    </font>
    <font>
      <sz val="10"/>
      <name val="Arial"/>
      <family val="2"/>
    </font>
    <font>
      <b/>
      <sz val="10"/>
      <color rgb="FF333399"/>
      <name val="Verdana"/>
      <family val="2"/>
    </font>
    <font>
      <b/>
      <i/>
      <sz val="11"/>
      <name val="Arial"/>
      <family val="2"/>
    </font>
    <font>
      <b/>
      <i/>
      <sz val="11"/>
      <color indexed="62"/>
      <name val="Arial"/>
      <family val="2"/>
    </font>
    <font>
      <sz val="11"/>
      <name val="Verdana"/>
      <family val="2"/>
    </font>
    <font>
      <b/>
      <sz val="16"/>
      <color indexed="62"/>
      <name val="Verdana"/>
      <family val="2"/>
    </font>
    <font>
      <b/>
      <sz val="18"/>
      <color indexed="62"/>
      <name val="Verdana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4"/>
      <name val="Verdana"/>
      <family val="2"/>
    </font>
    <font>
      <b/>
      <sz val="14"/>
      <color rgb="FF333399"/>
      <name val="Arial"/>
      <family val="2"/>
    </font>
    <font>
      <sz val="16"/>
      <color indexed="62"/>
      <name val="Arial"/>
      <family val="2"/>
    </font>
    <font>
      <b/>
      <sz val="16"/>
      <name val="Verdana"/>
      <family val="2"/>
    </font>
    <font>
      <b/>
      <u/>
      <sz val="16"/>
      <name val="Verdana"/>
      <family val="2"/>
    </font>
    <font>
      <b/>
      <sz val="16"/>
      <color indexed="62"/>
      <name val="Arial"/>
      <family val="2"/>
    </font>
    <font>
      <b/>
      <sz val="16"/>
      <color rgb="FF333399"/>
      <name val="Arial"/>
      <family val="2"/>
    </font>
    <font>
      <b/>
      <i/>
      <sz val="16"/>
      <name val="Arial"/>
      <family val="2"/>
    </font>
    <font>
      <b/>
      <sz val="16"/>
      <name val="Calibri"/>
      <family val="2"/>
      <scheme val="minor"/>
    </font>
    <font>
      <b/>
      <sz val="22"/>
      <color indexed="62"/>
      <name val="Verdana"/>
      <family val="2"/>
    </font>
    <font>
      <sz val="16"/>
      <name val="Calibri"/>
      <family val="2"/>
    </font>
    <font>
      <b/>
      <sz val="16"/>
      <color indexed="18"/>
      <name val="Arial"/>
      <family val="2"/>
    </font>
    <font>
      <sz val="16"/>
      <color indexed="18"/>
      <name val="Arial"/>
      <family val="2"/>
    </font>
    <font>
      <b/>
      <i/>
      <sz val="14"/>
      <name val="Verdana"/>
      <family val="2"/>
    </font>
    <font>
      <b/>
      <sz val="16"/>
      <color rgb="FF333399"/>
      <name val="Verdana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i/>
      <sz val="14"/>
      <color indexed="62"/>
      <name val="Arial"/>
      <family val="2"/>
    </font>
    <font>
      <b/>
      <i/>
      <sz val="14"/>
      <color rgb="FF333399"/>
      <name val="Arial"/>
      <family val="2"/>
    </font>
    <font>
      <b/>
      <sz val="14"/>
      <color indexed="10"/>
      <name val="Arial"/>
      <family val="2"/>
    </font>
    <font>
      <b/>
      <u/>
      <sz val="10"/>
      <color indexed="62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79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medium">
        <color indexed="62"/>
      </bottom>
      <diagonal/>
    </border>
    <border>
      <left/>
      <right style="thin">
        <color indexed="64"/>
      </right>
      <top style="medium">
        <color indexed="62"/>
      </top>
      <bottom style="medium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64"/>
      </top>
      <bottom/>
      <diagonal/>
    </border>
    <border>
      <left style="medium">
        <color indexed="23"/>
      </left>
      <right style="medium">
        <color indexed="23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23"/>
      </right>
      <top style="medium">
        <color indexed="64"/>
      </top>
      <bottom/>
      <diagonal/>
    </border>
    <border>
      <left style="medium">
        <color indexed="64"/>
      </left>
      <right style="medium">
        <color indexed="2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2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23"/>
      </left>
      <right/>
      <top style="medium">
        <color indexed="64"/>
      </top>
      <bottom style="medium">
        <color indexed="23"/>
      </bottom>
      <diagonal/>
    </border>
    <border>
      <left/>
      <right/>
      <top style="medium">
        <color indexed="64"/>
      </top>
      <bottom style="medium">
        <color indexed="23"/>
      </bottom>
      <diagonal/>
    </border>
    <border>
      <left/>
      <right style="medium">
        <color indexed="23"/>
      </right>
      <top style="medium">
        <color indexed="64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23"/>
      </left>
      <right style="thin">
        <color indexed="64"/>
      </right>
      <top style="medium">
        <color indexed="23"/>
      </top>
      <bottom/>
      <diagonal/>
    </border>
    <border>
      <left style="medium">
        <color indexed="23"/>
      </left>
      <right style="thin">
        <color indexed="64"/>
      </right>
      <top/>
      <bottom style="medium">
        <color indexed="23"/>
      </bottom>
      <diagonal/>
    </border>
    <border>
      <left style="medium">
        <color indexed="64"/>
      </left>
      <right style="thick">
        <color indexed="55"/>
      </right>
      <top style="medium">
        <color indexed="64"/>
      </top>
      <bottom/>
      <diagonal/>
    </border>
    <border>
      <left style="thick">
        <color indexed="55"/>
      </left>
      <right style="thick">
        <color indexed="55"/>
      </right>
      <top style="medium">
        <color indexed="64"/>
      </top>
      <bottom/>
      <diagonal/>
    </border>
    <border>
      <left style="thick">
        <color indexed="55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55"/>
      </right>
      <top/>
      <bottom style="medium">
        <color indexed="64"/>
      </bottom>
      <diagonal/>
    </border>
    <border>
      <left style="thick">
        <color indexed="55"/>
      </left>
      <right style="thick">
        <color indexed="55"/>
      </right>
      <top/>
      <bottom style="medium">
        <color indexed="64"/>
      </bottom>
      <diagonal/>
    </border>
    <border>
      <left style="thick">
        <color indexed="5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2"/>
      </left>
      <right style="thin">
        <color indexed="64"/>
      </right>
      <top style="medium">
        <color indexed="62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2"/>
      </top>
      <bottom style="medium">
        <color indexed="62"/>
      </bottom>
      <diagonal/>
    </border>
  </borders>
  <cellStyleXfs count="18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  <xf numFmtId="44" fontId="59" fillId="0" borderId="0" applyFont="0" applyFill="0" applyBorder="0" applyAlignment="0" applyProtection="0"/>
  </cellStyleXfs>
  <cellXfs count="640">
    <xf numFmtId="0" fontId="0" fillId="0" borderId="0" xfId="0"/>
    <xf numFmtId="167" fontId="15" fillId="0" borderId="0" xfId="6" applyNumberFormat="1" applyFont="1" applyFill="1" applyBorder="1" applyAlignment="1" applyProtection="1">
      <alignment vertical="center"/>
      <protection locked="0"/>
    </xf>
    <xf numFmtId="167" fontId="15" fillId="0" borderId="0" xfId="6" applyNumberFormat="1" applyFont="1" applyFill="1" applyAlignment="1" applyProtection="1">
      <alignment vertical="center"/>
      <protection locked="0"/>
    </xf>
    <xf numFmtId="167" fontId="10" fillId="0" borderId="0" xfId="6" applyNumberFormat="1" applyFont="1" applyFill="1" applyBorder="1" applyAlignment="1" applyProtection="1">
      <alignment vertical="center"/>
      <protection locked="0"/>
    </xf>
    <xf numFmtId="167" fontId="10" fillId="2" borderId="0" xfId="6" applyNumberFormat="1" applyFont="1" applyFill="1" applyBorder="1" applyAlignment="1" applyProtection="1">
      <alignment horizontal="left" vertical="center"/>
      <protection locked="0"/>
    </xf>
    <xf numFmtId="0" fontId="33" fillId="0" borderId="0" xfId="1" applyFont="1" applyBorder="1" applyAlignment="1" applyProtection="1">
      <alignment horizontal="center" vertical="center"/>
    </xf>
    <xf numFmtId="164" fontId="13" fillId="0" borderId="0" xfId="2" applyNumberFormat="1" applyFont="1" applyFill="1" applyBorder="1" applyAlignment="1" applyProtection="1">
      <alignment horizontal="center" vertical="center" wrapText="1"/>
      <protection locked="0"/>
    </xf>
    <xf numFmtId="43" fontId="10" fillId="2" borderId="0" xfId="5" applyFont="1" applyFill="1" applyBorder="1" applyAlignment="1" applyProtection="1">
      <alignment horizontal="left" vertical="center"/>
      <protection locked="0"/>
    </xf>
    <xf numFmtId="171" fontId="15" fillId="0" borderId="0" xfId="6" applyNumberFormat="1" applyFont="1" applyFill="1" applyBorder="1" applyAlignment="1" applyProtection="1">
      <alignment vertical="center"/>
      <protection locked="0"/>
    </xf>
    <xf numFmtId="167" fontId="5" fillId="2" borderId="6" xfId="6" applyNumberFormat="1" applyFont="1" applyFill="1" applyBorder="1" applyAlignment="1" applyProtection="1">
      <alignment horizontal="center" vertical="center"/>
      <protection locked="0"/>
    </xf>
    <xf numFmtId="167" fontId="5" fillId="2" borderId="12" xfId="6" applyNumberFormat="1" applyFont="1" applyFill="1" applyBorder="1" applyAlignment="1" applyProtection="1">
      <alignment horizontal="center" vertical="center"/>
      <protection locked="0"/>
    </xf>
    <xf numFmtId="167" fontId="19" fillId="0" borderId="0" xfId="6" applyNumberFormat="1" applyFont="1" applyFill="1" applyBorder="1" applyAlignment="1" applyProtection="1">
      <alignment vertical="center"/>
      <protection locked="0"/>
    </xf>
    <xf numFmtId="167" fontId="7" fillId="0" borderId="0" xfId="6" applyNumberFormat="1" applyFont="1" applyFill="1" applyBorder="1" applyAlignment="1" applyProtection="1">
      <alignment horizontal="right" vertical="center" wrapText="1"/>
      <protection locked="0"/>
    </xf>
    <xf numFmtId="167" fontId="5" fillId="0" borderId="0" xfId="6" applyNumberFormat="1" applyFont="1" applyFill="1" applyBorder="1" applyAlignment="1" applyProtection="1">
      <alignment horizontal="center" vertical="center"/>
      <protection locked="0"/>
    </xf>
    <xf numFmtId="44" fontId="15" fillId="0" borderId="0" xfId="6" applyNumberFormat="1" applyFont="1" applyFill="1" applyBorder="1" applyAlignment="1" applyProtection="1">
      <alignment vertical="center"/>
      <protection locked="0"/>
    </xf>
    <xf numFmtId="172" fontId="5" fillId="0" borderId="0" xfId="6" applyNumberFormat="1" applyFont="1" applyFill="1" applyBorder="1" applyAlignment="1" applyProtection="1">
      <alignment horizontal="center" vertical="center"/>
      <protection locked="0"/>
    </xf>
    <xf numFmtId="167" fontId="5" fillId="2" borderId="6" xfId="6" applyNumberFormat="1" applyFont="1" applyFill="1" applyBorder="1" applyAlignment="1" applyProtection="1">
      <alignment horizontal="center" vertical="center" wrapText="1"/>
      <protection locked="0"/>
    </xf>
    <xf numFmtId="167" fontId="5" fillId="2" borderId="12" xfId="6" applyNumberFormat="1" applyFont="1" applyFill="1" applyBorder="1" applyAlignment="1" applyProtection="1">
      <alignment horizontal="center" vertical="center" wrapText="1"/>
      <protection locked="0"/>
    </xf>
    <xf numFmtId="167" fontId="41" fillId="2" borderId="0" xfId="6" applyNumberFormat="1" applyFont="1" applyFill="1" applyBorder="1" applyAlignment="1" applyProtection="1">
      <alignment vertical="center"/>
      <protection locked="0"/>
    </xf>
    <xf numFmtId="167" fontId="41" fillId="0" borderId="0" xfId="6" applyNumberFormat="1" applyFont="1" applyFill="1" applyBorder="1" applyAlignment="1" applyProtection="1">
      <alignment vertical="center"/>
      <protection locked="0"/>
    </xf>
    <xf numFmtId="10" fontId="43" fillId="0" borderId="0" xfId="11" applyNumberFormat="1" applyFont="1" applyFill="1" applyBorder="1" applyAlignment="1" applyProtection="1">
      <alignment horizontal="center" vertical="center"/>
      <protection locked="0"/>
    </xf>
    <xf numFmtId="43" fontId="10" fillId="0" borderId="0" xfId="5" applyFont="1" applyFill="1" applyBorder="1" applyAlignment="1" applyProtection="1">
      <alignment horizontal="left" vertical="center"/>
      <protection locked="0"/>
    </xf>
    <xf numFmtId="9" fontId="5" fillId="2" borderId="12" xfId="11" applyFont="1" applyFill="1" applyBorder="1" applyAlignment="1" applyProtection="1">
      <alignment horizontal="center" vertical="center" wrapText="1"/>
      <protection locked="0"/>
    </xf>
    <xf numFmtId="167" fontId="9" fillId="0" borderId="0" xfId="6" applyNumberFormat="1" applyFont="1" applyFill="1" applyBorder="1" applyAlignment="1" applyProtection="1">
      <alignment vertical="center"/>
      <protection locked="0"/>
    </xf>
    <xf numFmtId="167" fontId="9" fillId="0" borderId="0" xfId="6" applyNumberFormat="1" applyFont="1" applyFill="1" applyAlignment="1" applyProtection="1">
      <alignment vertical="center"/>
      <protection locked="0"/>
    </xf>
    <xf numFmtId="43" fontId="29" fillId="12" borderId="6" xfId="5" applyFont="1" applyFill="1" applyBorder="1" applyAlignment="1" applyProtection="1">
      <alignment horizontal="right" vertical="center" wrapText="1"/>
    </xf>
    <xf numFmtId="172" fontId="5" fillId="5" borderId="12" xfId="6" applyNumberFormat="1" applyFont="1" applyFill="1" applyBorder="1" applyAlignment="1" applyProtection="1">
      <alignment horizontal="center" vertical="center"/>
    </xf>
    <xf numFmtId="167" fontId="5" fillId="5" borderId="12" xfId="6" applyNumberFormat="1" applyFont="1" applyFill="1" applyBorder="1" applyAlignment="1" applyProtection="1">
      <alignment horizontal="center" vertical="center"/>
    </xf>
    <xf numFmtId="167" fontId="5" fillId="5" borderId="19" xfId="6" applyNumberFormat="1" applyFont="1" applyFill="1" applyBorder="1" applyAlignment="1" applyProtection="1">
      <alignment horizontal="center" vertical="center"/>
    </xf>
    <xf numFmtId="167" fontId="5" fillId="5" borderId="12" xfId="6" applyNumberFormat="1" applyFont="1" applyFill="1" applyBorder="1" applyAlignment="1" applyProtection="1">
      <alignment vertical="center"/>
    </xf>
    <xf numFmtId="43" fontId="53" fillId="12" borderId="6" xfId="5" applyFont="1" applyFill="1" applyBorder="1" applyAlignment="1" applyProtection="1">
      <alignment horizontal="right" vertical="center" wrapText="1"/>
    </xf>
    <xf numFmtId="165" fontId="53" fillId="12" borderId="6" xfId="0" applyNumberFormat="1" applyFont="1" applyFill="1" applyBorder="1" applyAlignment="1" applyProtection="1">
      <alignment horizontal="right" vertical="center" wrapText="1"/>
    </xf>
    <xf numFmtId="43" fontId="53" fillId="12" borderId="6" xfId="5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Protection="1"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165" fontId="10" fillId="2" borderId="6" xfId="2" applyFont="1" applyFill="1" applyBorder="1" applyAlignment="1" applyProtection="1">
      <alignment horizontal="center" vertical="center"/>
      <protection locked="0"/>
    </xf>
    <xf numFmtId="43" fontId="10" fillId="2" borderId="6" xfId="5" applyFont="1" applyFill="1" applyBorder="1" applyAlignment="1" applyProtection="1">
      <alignment horizontal="center" vertical="center" wrapText="1"/>
      <protection locked="0"/>
    </xf>
    <xf numFmtId="9" fontId="10" fillId="2" borderId="6" xfId="11" applyFont="1" applyFill="1" applyBorder="1" applyAlignment="1" applyProtection="1">
      <alignment horizontal="center" vertical="center" wrapText="1"/>
      <protection locked="0"/>
    </xf>
    <xf numFmtId="43" fontId="29" fillId="12" borderId="6" xfId="5" applyFont="1" applyFill="1" applyBorder="1" applyAlignment="1" applyProtection="1">
      <alignment horizontal="right" vertical="center" wrapText="1"/>
      <protection locked="0"/>
    </xf>
    <xf numFmtId="0" fontId="29" fillId="12" borderId="6" xfId="0" applyFont="1" applyFill="1" applyBorder="1" applyAlignment="1" applyProtection="1">
      <alignment horizontal="right" vertical="center" wrapText="1"/>
      <protection locked="0"/>
    </xf>
    <xf numFmtId="165" fontId="10" fillId="5" borderId="6" xfId="2" applyFont="1" applyFill="1" applyBorder="1" applyAlignment="1" applyProtection="1">
      <alignment horizontal="center" vertical="center"/>
    </xf>
    <xf numFmtId="43" fontId="10" fillId="5" borderId="6" xfId="5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3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6" fillId="0" borderId="0" xfId="0" applyNumberFormat="1" applyFont="1" applyFill="1" applyBorder="1" applyAlignment="1" applyProtection="1">
      <alignment vertical="center" wrapText="1"/>
      <protection locked="0"/>
    </xf>
    <xf numFmtId="3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12" borderId="7" xfId="0" applyFont="1" applyFill="1" applyBorder="1" applyAlignment="1" applyProtection="1">
      <alignment horizontal="center" vertical="center" wrapText="1"/>
      <protection locked="0"/>
    </xf>
    <xf numFmtId="0" fontId="32" fillId="12" borderId="27" xfId="0" applyFont="1" applyFill="1" applyBorder="1" applyAlignment="1" applyProtection="1">
      <alignment horizontal="center" vertical="center" wrapText="1"/>
      <protection locked="0"/>
    </xf>
    <xf numFmtId="165" fontId="5" fillId="0" borderId="0" xfId="2" applyFont="1" applyFill="1" applyBorder="1" applyAlignment="1" applyProtection="1">
      <alignment horizontal="right" vertical="center"/>
      <protection locked="0"/>
    </xf>
    <xf numFmtId="0" fontId="52" fillId="0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20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29" fillId="0" borderId="0" xfId="0" applyFont="1" applyFill="1" applyBorder="1" applyAlignment="1" applyProtection="1">
      <alignment horizontal="right" vertical="center" wrapText="1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30" fillId="2" borderId="0" xfId="0" applyFont="1" applyFill="1" applyBorder="1" applyAlignment="1" applyProtection="1">
      <alignment vertical="center"/>
      <protection locked="0"/>
    </xf>
    <xf numFmtId="43" fontId="38" fillId="12" borderId="6" xfId="5" applyFont="1" applyFill="1" applyBorder="1" applyAlignment="1" applyProtection="1">
      <alignment horizontal="right" vertical="center" wrapText="1"/>
      <protection locked="0"/>
    </xf>
    <xf numFmtId="43" fontId="38" fillId="12" borderId="6" xfId="5" applyFont="1" applyFill="1" applyBorder="1" applyAlignment="1" applyProtection="1">
      <alignment horizontal="right" vertical="center" wrapText="1"/>
    </xf>
    <xf numFmtId="167" fontId="10" fillId="0" borderId="0" xfId="6" applyNumberFormat="1" applyFont="1" applyFill="1" applyAlignment="1" applyProtection="1">
      <alignment vertical="center"/>
      <protection locked="0"/>
    </xf>
    <xf numFmtId="165" fontId="38" fillId="12" borderId="6" xfId="0" applyNumberFormat="1" applyFont="1" applyFill="1" applyBorder="1" applyAlignment="1" applyProtection="1">
      <alignment horizontal="right" vertical="center" wrapText="1"/>
    </xf>
    <xf numFmtId="43" fontId="38" fillId="12" borderId="11" xfId="5" applyFont="1" applyFill="1" applyBorder="1" applyAlignment="1" applyProtection="1">
      <alignment horizontal="right" vertical="center" wrapText="1"/>
      <protection locked="0"/>
    </xf>
    <xf numFmtId="165" fontId="10" fillId="5" borderId="6" xfId="2" applyFont="1" applyFill="1" applyBorder="1" applyAlignment="1" applyProtection="1">
      <alignment horizontal="center" vertical="center" wrapText="1"/>
    </xf>
    <xf numFmtId="0" fontId="38" fillId="12" borderId="6" xfId="0" applyFont="1" applyFill="1" applyBorder="1" applyAlignment="1" applyProtection="1">
      <alignment horizontal="right" vertical="center" wrapText="1"/>
      <protection locked="0"/>
    </xf>
    <xf numFmtId="165" fontId="10" fillId="2" borderId="7" xfId="2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165" fontId="6" fillId="5" borderId="5" xfId="2" applyNumberFormat="1" applyFont="1" applyFill="1" applyBorder="1" applyAlignment="1" applyProtection="1">
      <alignment horizontal="right" vertical="center" wrapText="1"/>
    </xf>
    <xf numFmtId="165" fontId="6" fillId="5" borderId="1" xfId="2" applyNumberFormat="1" applyFont="1" applyFill="1" applyBorder="1" applyAlignment="1" applyProtection="1">
      <alignment horizontal="right" vertical="center" wrapText="1"/>
    </xf>
    <xf numFmtId="165" fontId="19" fillId="5" borderId="1" xfId="2" applyNumberFormat="1" applyFont="1" applyFill="1" applyBorder="1" applyAlignment="1" applyProtection="1">
      <alignment horizontal="right" vertical="center" wrapText="1"/>
    </xf>
    <xf numFmtId="165" fontId="6" fillId="5" borderId="1" xfId="2" applyFont="1" applyFill="1" applyBorder="1" applyAlignment="1" applyProtection="1">
      <alignment horizontal="right" vertical="center" wrapText="1"/>
    </xf>
    <xf numFmtId="9" fontId="10" fillId="2" borderId="0" xfId="11" applyFont="1" applyFill="1" applyBorder="1" applyAlignment="1" applyProtection="1">
      <alignment horizontal="left" vertical="center"/>
      <protection locked="0"/>
    </xf>
    <xf numFmtId="172" fontId="38" fillId="12" borderId="6" xfId="5" applyNumberFormat="1" applyFont="1" applyFill="1" applyBorder="1" applyAlignment="1" applyProtection="1">
      <alignment horizontal="right" vertical="center" wrapText="1"/>
    </xf>
    <xf numFmtId="0" fontId="0" fillId="0" borderId="0" xfId="0" applyBorder="1" applyAlignment="1" applyProtection="1">
      <alignment vertical="center"/>
      <protection locked="0"/>
    </xf>
    <xf numFmtId="3" fontId="56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15" applyProtection="1">
      <protection locked="0"/>
    </xf>
    <xf numFmtId="0" fontId="1" fillId="0" borderId="0" xfId="15" applyFill="1" applyBorder="1" applyProtection="1">
      <protection locked="0"/>
    </xf>
    <xf numFmtId="0" fontId="1" fillId="0" borderId="0" xfId="15" applyAlignment="1" applyProtection="1">
      <protection locked="0"/>
    </xf>
    <xf numFmtId="0" fontId="51" fillId="0" borderId="0" xfId="16" applyFont="1" applyAlignment="1" applyProtection="1">
      <alignment vertical="center"/>
      <protection locked="0"/>
    </xf>
    <xf numFmtId="0" fontId="47" fillId="0" borderId="13" xfId="16" applyFont="1" applyBorder="1" applyProtection="1">
      <protection locked="0"/>
    </xf>
    <xf numFmtId="0" fontId="0" fillId="0" borderId="0" xfId="0" applyProtection="1">
      <protection locked="0"/>
    </xf>
    <xf numFmtId="0" fontId="51" fillId="0" borderId="0" xfId="16" applyFont="1" applyAlignment="1" applyProtection="1">
      <alignment vertical="center" wrapText="1"/>
      <protection locked="0"/>
    </xf>
    <xf numFmtId="0" fontId="51" fillId="0" borderId="15" xfId="16" applyFont="1" applyBorder="1" applyAlignment="1" applyProtection="1">
      <alignment vertical="center" wrapText="1"/>
      <protection locked="0"/>
    </xf>
    <xf numFmtId="0" fontId="47" fillId="0" borderId="15" xfId="16" applyFont="1" applyBorder="1" applyProtection="1">
      <protection locked="0"/>
    </xf>
    <xf numFmtId="0" fontId="47" fillId="0" borderId="0" xfId="16" applyFont="1" applyProtection="1">
      <protection locked="0"/>
    </xf>
    <xf numFmtId="0" fontId="47" fillId="8" borderId="6" xfId="16" applyFont="1" applyFill="1" applyBorder="1" applyAlignment="1" applyProtection="1">
      <alignment horizontal="center" vertical="center"/>
      <protection locked="0"/>
    </xf>
    <xf numFmtId="0" fontId="47" fillId="8" borderId="51" xfId="16" applyFont="1" applyFill="1" applyBorder="1" applyAlignment="1" applyProtection="1">
      <alignment horizontal="center" vertical="center" wrapText="1"/>
      <protection locked="0"/>
    </xf>
    <xf numFmtId="0" fontId="47" fillId="0" borderId="6" xfId="16" applyFont="1" applyBorder="1" applyAlignment="1" applyProtection="1">
      <alignment horizontal="center" vertical="center"/>
      <protection locked="0"/>
    </xf>
    <xf numFmtId="0" fontId="47" fillId="0" borderId="48" xfId="16" applyFont="1" applyBorder="1" applyAlignment="1" applyProtection="1">
      <alignment horizontal="center" vertical="center"/>
      <protection locked="0"/>
    </xf>
    <xf numFmtId="0" fontId="1" fillId="0" borderId="0" xfId="15" applyAlignment="1" applyProtection="1">
      <alignment horizontal="center" vertical="center"/>
      <protection locked="0"/>
    </xf>
    <xf numFmtId="0" fontId="47" fillId="8" borderId="50" xfId="16" applyFont="1" applyFill="1" applyBorder="1" applyAlignment="1" applyProtection="1">
      <alignment horizontal="center" vertical="center" wrapText="1"/>
      <protection locked="0"/>
    </xf>
    <xf numFmtId="0" fontId="47" fillId="8" borderId="38" xfId="16" applyFont="1" applyFill="1" applyBorder="1" applyAlignment="1" applyProtection="1">
      <alignment horizontal="center" vertical="center" wrapText="1"/>
      <protection locked="0"/>
    </xf>
    <xf numFmtId="0" fontId="49" fillId="0" borderId="0" xfId="16" applyFont="1" applyFill="1" applyBorder="1" applyAlignment="1" applyProtection="1">
      <alignment vertical="center"/>
      <protection locked="0"/>
    </xf>
    <xf numFmtId="0" fontId="46" fillId="0" borderId="0" xfId="16" applyFont="1" applyFill="1" applyBorder="1" applyProtection="1">
      <protection locked="0"/>
    </xf>
    <xf numFmtId="0" fontId="50" fillId="0" borderId="0" xfId="16" applyFont="1" applyFill="1" applyBorder="1" applyAlignment="1" applyProtection="1">
      <alignment vertical="center"/>
      <protection locked="0"/>
    </xf>
    <xf numFmtId="0" fontId="46" fillId="0" borderId="0" xfId="16" applyFont="1" applyProtection="1">
      <protection locked="0"/>
    </xf>
    <xf numFmtId="0" fontId="49" fillId="0" borderId="0" xfId="16" applyFont="1" applyFill="1" applyBorder="1" applyAlignment="1" applyProtection="1">
      <alignment horizontal="left" vertical="center"/>
      <protection locked="0"/>
    </xf>
    <xf numFmtId="0" fontId="46" fillId="0" borderId="0" xfId="16" applyFont="1" applyBorder="1" applyProtection="1">
      <protection locked="0"/>
    </xf>
    <xf numFmtId="0" fontId="48" fillId="0" borderId="0" xfId="16" applyFont="1" applyBorder="1" applyProtection="1">
      <protection locked="0"/>
    </xf>
    <xf numFmtId="0" fontId="47" fillId="0" borderId="0" xfId="16" applyFont="1" applyBorder="1" applyProtection="1">
      <protection locked="0"/>
    </xf>
    <xf numFmtId="0" fontId="47" fillId="0" borderId="0" xfId="16" applyFont="1" applyBorder="1" applyAlignment="1" applyProtection="1">
      <alignment horizontal="center"/>
      <protection locked="0"/>
    </xf>
    <xf numFmtId="0" fontId="51" fillId="0" borderId="0" xfId="16" applyFont="1" applyFill="1" applyBorder="1" applyAlignment="1" applyProtection="1">
      <alignment horizontal="left" vertical="center"/>
      <protection locked="0"/>
    </xf>
    <xf numFmtId="0" fontId="51" fillId="0" borderId="0" xfId="16" applyFont="1" applyFill="1" applyBorder="1" applyAlignment="1" applyProtection="1">
      <alignment horizontal="center" vertical="center"/>
      <protection locked="0"/>
    </xf>
    <xf numFmtId="0" fontId="51" fillId="0" borderId="0" xfId="16" applyFont="1" applyFill="1" applyAlignment="1" applyProtection="1">
      <alignment vertical="center"/>
      <protection locked="0"/>
    </xf>
    <xf numFmtId="0" fontId="50" fillId="0" borderId="0" xfId="16" applyFont="1" applyFill="1" applyBorder="1" applyAlignment="1" applyProtection="1">
      <alignment horizontal="center" vertical="center"/>
      <protection locked="0"/>
    </xf>
    <xf numFmtId="0" fontId="50" fillId="0" borderId="0" xfId="16" applyFont="1" applyBorder="1" applyAlignment="1" applyProtection="1">
      <alignment horizontal="center" vertical="center"/>
      <protection locked="0"/>
    </xf>
    <xf numFmtId="0" fontId="50" fillId="0" borderId="0" xfId="16" applyFont="1" applyBorder="1" applyAlignment="1" applyProtection="1">
      <alignment vertical="center"/>
      <protection locked="0"/>
    </xf>
    <xf numFmtId="0" fontId="51" fillId="10" borderId="6" xfId="16" applyFont="1" applyFill="1" applyBorder="1" applyAlignment="1" applyProtection="1">
      <alignment vertical="center" wrapText="1"/>
      <protection locked="0"/>
    </xf>
    <xf numFmtId="0" fontId="49" fillId="0" borderId="0" xfId="16" applyFont="1" applyAlignment="1" applyProtection="1">
      <alignment vertical="center"/>
      <protection locked="0"/>
    </xf>
    <xf numFmtId="0" fontId="50" fillId="8" borderId="6" xfId="16" applyFont="1" applyFill="1" applyBorder="1" applyAlignment="1" applyProtection="1">
      <alignment vertical="center"/>
      <protection locked="0"/>
    </xf>
    <xf numFmtId="0" fontId="49" fillId="0" borderId="0" xfId="16" applyFont="1" applyAlignment="1" applyProtection="1">
      <alignment horizontal="left" vertical="center"/>
      <protection locked="0"/>
    </xf>
    <xf numFmtId="0" fontId="48" fillId="0" borderId="0" xfId="16" applyFont="1" applyProtection="1">
      <protection locked="0"/>
    </xf>
    <xf numFmtId="0" fontId="48" fillId="0" borderId="13" xfId="16" applyFont="1" applyBorder="1" applyProtection="1">
      <protection locked="0"/>
    </xf>
    <xf numFmtId="0" fontId="46" fillId="0" borderId="13" xfId="16" applyFont="1" applyBorder="1" applyProtection="1">
      <protection locked="0"/>
    </xf>
    <xf numFmtId="0" fontId="47" fillId="8" borderId="51" xfId="16" applyFont="1" applyFill="1" applyBorder="1" applyAlignment="1" applyProtection="1">
      <alignment vertical="center" wrapText="1"/>
      <protection locked="0"/>
    </xf>
    <xf numFmtId="0" fontId="1" fillId="0" borderId="0" xfId="15" applyAlignment="1" applyProtection="1">
      <alignment vertical="center"/>
      <protection locked="0"/>
    </xf>
    <xf numFmtId="0" fontId="47" fillId="8" borderId="50" xfId="16" applyFont="1" applyFill="1" applyBorder="1" applyAlignment="1" applyProtection="1">
      <alignment vertical="center" wrapText="1"/>
      <protection locked="0"/>
    </xf>
    <xf numFmtId="0" fontId="47" fillId="8" borderId="38" xfId="16" applyFont="1" applyFill="1" applyBorder="1" applyAlignment="1" applyProtection="1">
      <alignment vertical="center" wrapText="1"/>
      <protection locked="0"/>
    </xf>
    <xf numFmtId="0" fontId="1" fillId="0" borderId="0" xfId="15" applyAlignment="1" applyProtection="1">
      <alignment horizontal="center"/>
      <protection locked="0"/>
    </xf>
    <xf numFmtId="0" fontId="46" fillId="0" borderId="0" xfId="16" applyFont="1" applyAlignment="1" applyProtection="1">
      <protection locked="0"/>
    </xf>
    <xf numFmtId="0" fontId="51" fillId="8" borderId="45" xfId="16" applyFont="1" applyFill="1" applyBorder="1" applyAlignment="1" applyProtection="1">
      <alignment vertical="center"/>
    </xf>
    <xf numFmtId="0" fontId="51" fillId="0" borderId="65" xfId="16" applyFont="1" applyFill="1" applyBorder="1" applyAlignment="1" applyProtection="1">
      <alignment vertical="center"/>
    </xf>
    <xf numFmtId="0" fontId="51" fillId="0" borderId="42" xfId="16" applyFont="1" applyFill="1" applyBorder="1" applyAlignment="1" applyProtection="1">
      <alignment vertical="center"/>
    </xf>
    <xf numFmtId="0" fontId="2" fillId="0" borderId="0" xfId="16" applyAlignment="1" applyProtection="1"/>
    <xf numFmtId="0" fontId="1" fillId="0" borderId="0" xfId="15" applyAlignment="1" applyProtection="1"/>
    <xf numFmtId="0" fontId="51" fillId="0" borderId="0" xfId="16" applyFont="1" applyFill="1" applyBorder="1" applyAlignment="1" applyProtection="1">
      <alignment vertical="center"/>
    </xf>
    <xf numFmtId="0" fontId="51" fillId="0" borderId="0" xfId="16" applyFont="1" applyAlignment="1" applyProtection="1">
      <alignment vertical="center"/>
    </xf>
    <xf numFmtId="0" fontId="51" fillId="0" borderId="13" xfId="16" applyFont="1" applyBorder="1" applyAlignment="1" applyProtection="1">
      <alignment vertical="center"/>
    </xf>
    <xf numFmtId="0" fontId="47" fillId="0" borderId="13" xfId="16" applyFont="1" applyBorder="1" applyProtection="1"/>
    <xf numFmtId="0" fontId="0" fillId="0" borderId="0" xfId="0" applyProtection="1"/>
    <xf numFmtId="0" fontId="51" fillId="9" borderId="32" xfId="16" applyFont="1" applyFill="1" applyBorder="1" applyAlignment="1" applyProtection="1">
      <alignment horizontal="center" vertical="center"/>
    </xf>
    <xf numFmtId="0" fontId="51" fillId="9" borderId="35" xfId="16" applyFont="1" applyFill="1" applyBorder="1" applyAlignment="1" applyProtection="1">
      <alignment horizontal="center" vertical="center"/>
    </xf>
    <xf numFmtId="0" fontId="51" fillId="9" borderId="49" xfId="16" applyFont="1" applyFill="1" applyBorder="1" applyAlignment="1" applyProtection="1">
      <alignment horizontal="center" vertical="center"/>
    </xf>
    <xf numFmtId="0" fontId="1" fillId="0" borderId="0" xfId="15" applyAlignment="1" applyProtection="1">
      <alignment horizontal="center" vertical="center"/>
    </xf>
    <xf numFmtId="0" fontId="51" fillId="9" borderId="35" xfId="16" applyFont="1" applyFill="1" applyBorder="1" applyAlignment="1" applyProtection="1">
      <alignment vertical="center"/>
    </xf>
    <xf numFmtId="0" fontId="51" fillId="9" borderId="49" xfId="16" applyFont="1" applyFill="1" applyBorder="1" applyAlignment="1" applyProtection="1">
      <alignment vertical="center"/>
    </xf>
    <xf numFmtId="0" fontId="1" fillId="0" borderId="0" xfId="15" applyAlignment="1" applyProtection="1">
      <alignment vertical="center"/>
    </xf>
    <xf numFmtId="0" fontId="1" fillId="0" borderId="0" xfId="15" applyAlignment="1" applyProtection="1">
      <alignment horizontal="center"/>
    </xf>
    <xf numFmtId="0" fontId="46" fillId="0" borderId="0" xfId="16" applyFont="1" applyAlignment="1" applyProtection="1"/>
    <xf numFmtId="0" fontId="22" fillId="0" borderId="0" xfId="0" applyFont="1" applyProtection="1">
      <protection locked="0"/>
    </xf>
    <xf numFmtId="3" fontId="21" fillId="2" borderId="0" xfId="0" applyNumberFormat="1" applyFont="1" applyFill="1" applyBorder="1" applyAlignment="1" applyProtection="1">
      <alignment vertical="center" wrapText="1"/>
      <protection locked="0"/>
    </xf>
    <xf numFmtId="3" fontId="28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 applyProtection="1">
      <alignment vertical="center"/>
      <protection locked="0"/>
    </xf>
    <xf numFmtId="0" fontId="18" fillId="0" borderId="0" xfId="1" applyBorder="1" applyAlignment="1" applyProtection="1">
      <alignment vertical="center"/>
      <protection locked="0"/>
    </xf>
    <xf numFmtId="0" fontId="33" fillId="0" borderId="0" xfId="1" applyFont="1" applyBorder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0" fontId="22" fillId="2" borderId="0" xfId="0" applyFont="1" applyFill="1" applyProtection="1">
      <protection locked="0"/>
    </xf>
    <xf numFmtId="0" fontId="22" fillId="0" borderId="0" xfId="0" applyFont="1" applyFill="1" applyBorder="1" applyAlignment="1" applyProtection="1">
      <alignment vertical="center" wrapText="1"/>
      <protection locked="0"/>
    </xf>
    <xf numFmtId="14" fontId="34" fillId="0" borderId="8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5" fillId="2" borderId="0" xfId="0" applyFont="1" applyFill="1" applyProtection="1">
      <protection locked="0"/>
    </xf>
    <xf numFmtId="0" fontId="37" fillId="2" borderId="0" xfId="0" applyFont="1" applyFill="1" applyAlignment="1" applyProtection="1">
      <alignment horizontal="right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27" fillId="2" borderId="0" xfId="0" applyFont="1" applyFill="1" applyProtection="1">
      <protection locked="0"/>
    </xf>
    <xf numFmtId="0" fontId="25" fillId="0" borderId="0" xfId="0" applyFont="1" applyFill="1" applyBorder="1" applyProtection="1">
      <protection locked="0"/>
    </xf>
    <xf numFmtId="0" fontId="25" fillId="2" borderId="0" xfId="0" applyFont="1" applyFill="1" applyBorder="1" applyProtection="1">
      <protection locked="0"/>
    </xf>
    <xf numFmtId="0" fontId="25" fillId="0" borderId="0" xfId="0" applyFont="1" applyBorder="1" applyProtection="1">
      <protection locked="0"/>
    </xf>
    <xf numFmtId="0" fontId="25" fillId="0" borderId="0" xfId="0" applyFont="1" applyFill="1" applyProtection="1">
      <protection locked="0"/>
    </xf>
    <xf numFmtId="0" fontId="24" fillId="2" borderId="0" xfId="0" applyFont="1" applyFill="1" applyBorder="1" applyAlignment="1" applyProtection="1">
      <alignment horizontal="left"/>
      <protection locked="0"/>
    </xf>
    <xf numFmtId="0" fontId="24" fillId="2" borderId="0" xfId="0" applyFont="1" applyFill="1" applyProtection="1">
      <protection locked="0"/>
    </xf>
    <xf numFmtId="0" fontId="25" fillId="0" borderId="0" xfId="0" applyFont="1" applyFill="1" applyBorder="1" applyAlignment="1" applyProtection="1">
      <alignment horizontal="left" vertical="top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Protection="1">
      <protection locked="0"/>
    </xf>
    <xf numFmtId="0" fontId="22" fillId="0" borderId="0" xfId="0" applyFont="1" applyProtection="1"/>
    <xf numFmtId="3" fontId="28" fillId="2" borderId="0" xfId="0" applyNumberFormat="1" applyFont="1" applyFill="1" applyBorder="1" applyAlignment="1" applyProtection="1">
      <alignment horizontal="center" vertical="center" wrapText="1"/>
    </xf>
    <xf numFmtId="0" fontId="22" fillId="2" borderId="0" xfId="0" applyFont="1" applyFill="1" applyAlignment="1" applyProtection="1">
      <alignment horizontal="left"/>
    </xf>
    <xf numFmtId="0" fontId="22" fillId="2" borderId="0" xfId="0" applyFont="1" applyFill="1" applyProtection="1"/>
    <xf numFmtId="0" fontId="23" fillId="0" borderId="0" xfId="0" applyFont="1" applyFill="1" applyBorder="1" applyProtection="1"/>
    <xf numFmtId="0" fontId="25" fillId="0" borderId="0" xfId="0" applyFont="1" applyFill="1" applyBorder="1" applyProtection="1"/>
    <xf numFmtId="0" fontId="25" fillId="0" borderId="0" xfId="0" applyFont="1" applyFill="1" applyProtection="1"/>
    <xf numFmtId="0" fontId="25" fillId="2" borderId="0" xfId="0" applyFont="1" applyFill="1" applyProtection="1"/>
    <xf numFmtId="0" fontId="24" fillId="2" borderId="0" xfId="0" applyFont="1" applyFill="1" applyBorder="1" applyAlignment="1" applyProtection="1">
      <alignment horizontal="left"/>
    </xf>
    <xf numFmtId="172" fontId="23" fillId="0" borderId="77" xfId="0" applyNumberFormat="1" applyFont="1" applyFill="1" applyBorder="1" applyAlignment="1" applyProtection="1">
      <alignment vertical="center"/>
    </xf>
    <xf numFmtId="172" fontId="23" fillId="0" borderId="78" xfId="0" applyNumberFormat="1" applyFont="1" applyFill="1" applyBorder="1" applyAlignment="1" applyProtection="1">
      <alignment vertical="center"/>
    </xf>
    <xf numFmtId="172" fontId="23" fillId="0" borderId="23" xfId="0" applyNumberFormat="1" applyFont="1" applyFill="1" applyBorder="1" applyAlignment="1" applyProtection="1">
      <alignment vertical="center"/>
    </xf>
    <xf numFmtId="0" fontId="24" fillId="2" borderId="0" xfId="0" applyFont="1" applyFill="1" applyProtection="1"/>
    <xf numFmtId="0" fontId="22" fillId="4" borderId="8" xfId="0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169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167" fontId="9" fillId="0" borderId="0" xfId="6" applyNumberFormat="1" applyFont="1" applyFill="1" applyBorder="1" applyAlignment="1" applyProtection="1">
      <alignment vertical="center"/>
    </xf>
    <xf numFmtId="167" fontId="9" fillId="0" borderId="0" xfId="6" applyNumberFormat="1" applyFont="1" applyFill="1" applyAlignment="1" applyProtection="1">
      <alignment vertical="center"/>
    </xf>
    <xf numFmtId="0" fontId="24" fillId="0" borderId="0" xfId="0" applyFont="1" applyProtection="1"/>
    <xf numFmtId="0" fontId="6" fillId="0" borderId="0" xfId="0" applyFont="1" applyFill="1" applyBorder="1" applyProtection="1"/>
    <xf numFmtId="0" fontId="6" fillId="0" borderId="0" xfId="0" applyFont="1" applyBorder="1" applyAlignment="1" applyProtection="1">
      <alignment vertical="center"/>
    </xf>
    <xf numFmtId="167" fontId="10" fillId="0" borderId="0" xfId="6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8" fillId="12" borderId="12" xfId="0" applyFont="1" applyFill="1" applyBorder="1" applyAlignment="1" applyProtection="1">
      <alignment horizontal="center" vertical="center" wrapText="1"/>
    </xf>
    <xf numFmtId="0" fontId="63" fillId="0" borderId="12" xfId="0" applyFont="1" applyBorder="1" applyAlignment="1" applyProtection="1">
      <alignment vertical="center" wrapText="1"/>
    </xf>
    <xf numFmtId="0" fontId="63" fillId="0" borderId="6" xfId="0" applyFont="1" applyBorder="1" applyAlignment="1" applyProtection="1">
      <alignment vertical="center" wrapText="1"/>
    </xf>
    <xf numFmtId="0" fontId="32" fillId="5" borderId="6" xfId="0" applyFont="1" applyFill="1" applyBorder="1" applyAlignment="1" applyProtection="1">
      <alignment vertical="center" wrapText="1"/>
    </xf>
    <xf numFmtId="167" fontId="61" fillId="5" borderId="1" xfId="6" applyNumberFormat="1" applyFont="1" applyFill="1" applyBorder="1" applyAlignment="1" applyProtection="1">
      <alignment horizontal="right" vertical="center" wrapText="1"/>
    </xf>
    <xf numFmtId="167" fontId="62" fillId="2" borderId="0" xfId="6" applyNumberFormat="1" applyFont="1" applyFill="1" applyBorder="1" applyAlignment="1" applyProtection="1">
      <alignment horizontal="right" vertical="center" wrapText="1"/>
    </xf>
    <xf numFmtId="167" fontId="41" fillId="2" borderId="0" xfId="6" applyNumberFormat="1" applyFont="1" applyFill="1" applyBorder="1" applyAlignment="1" applyProtection="1">
      <alignment vertical="center"/>
    </xf>
    <xf numFmtId="164" fontId="5" fillId="0" borderId="0" xfId="2" applyNumberFormat="1" applyFont="1" applyFill="1" applyBorder="1" applyAlignment="1" applyProtection="1">
      <alignment horizontal="center" vertical="center" wrapText="1"/>
    </xf>
    <xf numFmtId="9" fontId="10" fillId="2" borderId="0" xfId="11" applyFont="1" applyFill="1" applyBorder="1" applyAlignment="1" applyProtection="1">
      <alignment horizontal="left" vertical="center"/>
    </xf>
    <xf numFmtId="43" fontId="10" fillId="2" borderId="0" xfId="5" applyFont="1" applyFill="1" applyBorder="1" applyAlignment="1" applyProtection="1">
      <alignment horizontal="left" vertical="center"/>
    </xf>
    <xf numFmtId="165" fontId="5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30" fillId="2" borderId="0" xfId="0" applyFont="1" applyFill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53" fillId="12" borderId="6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167" fontId="15" fillId="0" borderId="0" xfId="6" applyNumberFormat="1" applyFont="1" applyFill="1" applyBorder="1" applyAlignment="1" applyProtection="1">
      <alignment vertical="center"/>
    </xf>
    <xf numFmtId="167" fontId="15" fillId="0" borderId="0" xfId="6" applyNumberFormat="1" applyFont="1" applyFill="1" applyAlignment="1" applyProtection="1">
      <alignment vertical="center"/>
    </xf>
    <xf numFmtId="0" fontId="34" fillId="0" borderId="0" xfId="0" applyFont="1" applyProtection="1"/>
    <xf numFmtId="3" fontId="4" fillId="0" borderId="0" xfId="0" applyNumberFormat="1" applyFont="1" applyFill="1" applyBorder="1" applyAlignment="1" applyProtection="1">
      <alignment horizontal="center" vertical="center" wrapText="1"/>
    </xf>
    <xf numFmtId="171" fontId="15" fillId="0" borderId="0" xfId="6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9" fillId="12" borderId="12" xfId="0" applyFont="1" applyFill="1" applyBorder="1" applyAlignment="1" applyProtection="1">
      <alignment horizontal="center" vertical="center" wrapText="1"/>
    </xf>
    <xf numFmtId="0" fontId="38" fillId="12" borderId="11" xfId="0" applyFont="1" applyFill="1" applyBorder="1" applyAlignment="1" applyProtection="1">
      <alignment horizontal="right" vertical="center" wrapText="1"/>
      <protection locked="0"/>
    </xf>
    <xf numFmtId="3" fontId="23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>
      <protection locked="0"/>
    </xf>
    <xf numFmtId="0" fontId="32" fillId="12" borderId="7" xfId="0" applyFont="1" applyFill="1" applyBorder="1" applyAlignment="1" applyProtection="1">
      <alignment horizontal="center" vertical="center" wrapText="1"/>
    </xf>
    <xf numFmtId="0" fontId="32" fillId="12" borderId="27" xfId="0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6" fillId="0" borderId="0" xfId="0" applyFont="1" applyProtection="1"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4" fillId="2" borderId="0" xfId="0" applyFont="1" applyFill="1" applyBorder="1" applyProtection="1">
      <protection locked="0"/>
    </xf>
    <xf numFmtId="0" fontId="11" fillId="2" borderId="0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Protection="1">
      <protection locked="0"/>
    </xf>
    <xf numFmtId="0" fontId="6" fillId="0" borderId="0" xfId="0" applyFont="1" applyProtection="1"/>
    <xf numFmtId="0" fontId="2" fillId="0" borderId="0" xfId="0" applyFont="1" applyBorder="1" applyProtection="1">
      <protection locked="0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16" applyFont="1" applyBorder="1" applyAlignment="1" applyProtection="1">
      <alignment horizontal="center" vertical="center"/>
      <protection locked="0"/>
    </xf>
    <xf numFmtId="0" fontId="49" fillId="0" borderId="0" xfId="16" applyFont="1" applyFill="1" applyBorder="1" applyAlignment="1" applyProtection="1">
      <alignment horizontal="left" vertical="center"/>
      <protection locked="0"/>
    </xf>
    <xf numFmtId="0" fontId="47" fillId="0" borderId="0" xfId="16" applyFont="1" applyBorder="1" applyAlignment="1" applyProtection="1">
      <alignment horizontal="center"/>
      <protection locked="0"/>
    </xf>
    <xf numFmtId="0" fontId="49" fillId="0" borderId="0" xfId="16" applyFont="1" applyAlignment="1" applyProtection="1">
      <alignment horizontal="left" vertical="center"/>
      <protection locked="0"/>
    </xf>
    <xf numFmtId="0" fontId="50" fillId="0" borderId="0" xfId="16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Alignment="1" applyProtection="1">
      <alignment horizontal="right"/>
      <protection locked="0"/>
    </xf>
    <xf numFmtId="0" fontId="68" fillId="0" borderId="0" xfId="0" applyFont="1" applyAlignment="1" applyProtection="1">
      <alignment vertical="center"/>
      <protection locked="0"/>
    </xf>
    <xf numFmtId="0" fontId="66" fillId="0" borderId="0" xfId="0" applyFont="1" applyBorder="1" applyAlignment="1" applyProtection="1">
      <alignment vertical="center"/>
    </xf>
    <xf numFmtId="167" fontId="71" fillId="0" borderId="0" xfId="6" applyNumberFormat="1" applyFont="1" applyFill="1" applyBorder="1" applyAlignment="1" applyProtection="1">
      <alignment vertical="center"/>
    </xf>
    <xf numFmtId="0" fontId="67" fillId="0" borderId="0" xfId="0" applyFont="1" applyFill="1" applyBorder="1" applyProtection="1"/>
    <xf numFmtId="3" fontId="74" fillId="0" borderId="0" xfId="0" applyNumberFormat="1" applyFont="1" applyFill="1" applyBorder="1" applyAlignment="1" applyProtection="1">
      <alignment horizontal="center" vertical="center" wrapText="1"/>
    </xf>
    <xf numFmtId="0" fontId="67" fillId="0" borderId="0" xfId="0" applyFont="1" applyAlignment="1" applyProtection="1">
      <alignment vertical="center"/>
    </xf>
    <xf numFmtId="0" fontId="67" fillId="0" borderId="0" xfId="0" applyFont="1" applyBorder="1" applyAlignment="1" applyProtection="1">
      <alignment vertical="center"/>
    </xf>
    <xf numFmtId="167" fontId="74" fillId="2" borderId="28" xfId="6" applyNumberFormat="1" applyFont="1" applyFill="1" applyBorder="1" applyAlignment="1" applyProtection="1">
      <alignment horizontal="center" vertical="center" wrapText="1"/>
    </xf>
    <xf numFmtId="167" fontId="75" fillId="2" borderId="28" xfId="6" applyNumberFormat="1" applyFont="1" applyFill="1" applyBorder="1" applyAlignment="1" applyProtection="1">
      <alignment horizontal="center" vertical="center" wrapText="1"/>
    </xf>
    <xf numFmtId="167" fontId="74" fillId="0" borderId="28" xfId="6" applyNumberFormat="1" applyFont="1" applyFill="1" applyBorder="1" applyAlignment="1" applyProtection="1">
      <alignment horizontal="center" vertical="center" wrapText="1"/>
    </xf>
    <xf numFmtId="172" fontId="74" fillId="11" borderId="47" xfId="6" applyNumberFormat="1" applyFont="1" applyFill="1" applyBorder="1" applyAlignment="1" applyProtection="1">
      <alignment horizontal="center" vertical="center" wrapText="1"/>
    </xf>
    <xf numFmtId="167" fontId="74" fillId="11" borderId="44" xfId="6" applyNumberFormat="1" applyFont="1" applyFill="1" applyBorder="1" applyAlignment="1" applyProtection="1">
      <alignment horizontal="center" vertical="center" wrapText="1"/>
    </xf>
    <xf numFmtId="167" fontId="74" fillId="11" borderId="55" xfId="6" applyNumberFormat="1" applyFont="1" applyFill="1" applyBorder="1" applyAlignment="1" applyProtection="1">
      <alignment horizontal="center" vertical="center" wrapText="1"/>
    </xf>
    <xf numFmtId="3" fontId="64" fillId="0" borderId="0" xfId="0" applyNumberFormat="1" applyFont="1" applyFill="1" applyBorder="1" applyAlignment="1" applyProtection="1">
      <alignment horizontal="center" vertical="center" wrapText="1"/>
    </xf>
    <xf numFmtId="167" fontId="74" fillId="2" borderId="59" xfId="6" applyNumberFormat="1" applyFont="1" applyFill="1" applyBorder="1" applyAlignment="1" applyProtection="1">
      <alignment horizontal="center" vertical="center" wrapText="1"/>
    </xf>
    <xf numFmtId="0" fontId="80" fillId="2" borderId="7" xfId="0" applyFont="1" applyFill="1" applyBorder="1" applyAlignment="1" applyProtection="1">
      <alignment horizontal="center" vertical="center" wrapText="1"/>
      <protection locked="0"/>
    </xf>
    <xf numFmtId="0" fontId="80" fillId="2" borderId="25" xfId="0" applyFont="1" applyFill="1" applyBorder="1" applyAlignment="1" applyProtection="1">
      <alignment horizontal="center" vertical="center" wrapText="1"/>
      <protection locked="0"/>
    </xf>
    <xf numFmtId="2" fontId="8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80" fillId="2" borderId="7" xfId="0" applyFont="1" applyFill="1" applyBorder="1" applyAlignment="1" applyProtection="1">
      <alignment horizontal="center" vertical="center" wrapText="1"/>
    </xf>
    <xf numFmtId="0" fontId="80" fillId="2" borderId="25" xfId="0" applyFont="1" applyFill="1" applyBorder="1" applyAlignment="1" applyProtection="1">
      <alignment horizontal="center" vertical="center" wrapText="1"/>
    </xf>
    <xf numFmtId="2" fontId="80" fillId="0" borderId="7" xfId="0" applyNumberFormat="1" applyFont="1" applyFill="1" applyBorder="1" applyAlignment="1" applyProtection="1">
      <alignment horizontal="center" vertical="center" wrapText="1"/>
    </xf>
    <xf numFmtId="167" fontId="71" fillId="0" borderId="0" xfId="6" applyNumberFormat="1" applyFont="1" applyFill="1" applyBorder="1" applyAlignment="1" applyProtection="1">
      <alignment vertical="center"/>
      <protection locked="0"/>
    </xf>
    <xf numFmtId="167" fontId="71" fillId="0" borderId="0" xfId="6" applyNumberFormat="1" applyFont="1" applyFill="1" applyBorder="1" applyAlignment="1" applyProtection="1">
      <alignment horizontal="left" vertical="center"/>
      <protection locked="0"/>
    </xf>
    <xf numFmtId="0" fontId="85" fillId="2" borderId="0" xfId="0" applyFont="1" applyFill="1" applyProtection="1">
      <protection locked="0"/>
    </xf>
    <xf numFmtId="0" fontId="66" fillId="2" borderId="0" xfId="0" applyFont="1" applyFill="1" applyProtection="1">
      <protection locked="0"/>
    </xf>
    <xf numFmtId="167" fontId="86" fillId="2" borderId="0" xfId="6" applyNumberFormat="1" applyFont="1" applyFill="1" applyBorder="1" applyAlignment="1" applyProtection="1">
      <alignment horizontal="right" vertical="center" wrapText="1"/>
      <protection locked="0"/>
    </xf>
    <xf numFmtId="167" fontId="14" fillId="2" borderId="0" xfId="6" applyNumberFormat="1" applyFont="1" applyFill="1" applyBorder="1" applyAlignment="1" applyProtection="1">
      <alignment horizontal="center" vertical="center"/>
      <protection locked="0"/>
    </xf>
    <xf numFmtId="0" fontId="66" fillId="0" borderId="0" xfId="0" applyFont="1" applyFill="1" applyBorder="1" applyProtection="1">
      <protection locked="0"/>
    </xf>
    <xf numFmtId="167" fontId="45" fillId="0" borderId="0" xfId="6" applyNumberFormat="1" applyFont="1" applyFill="1" applyBorder="1" applyAlignment="1" applyProtection="1">
      <alignment horizontal="right" vertical="center"/>
      <protection locked="0"/>
    </xf>
    <xf numFmtId="167" fontId="87" fillId="0" borderId="0" xfId="6" applyNumberFormat="1" applyFont="1" applyFill="1" applyBorder="1" applyAlignment="1" applyProtection="1">
      <alignment horizontal="right" vertical="center"/>
      <protection locked="0"/>
    </xf>
    <xf numFmtId="165" fontId="82" fillId="12" borderId="6" xfId="0" applyNumberFormat="1" applyFont="1" applyFill="1" applyBorder="1" applyAlignment="1" applyProtection="1">
      <alignment horizontal="right" vertical="center" wrapText="1"/>
    </xf>
    <xf numFmtId="0" fontId="15" fillId="2" borderId="0" xfId="0" applyFont="1" applyFill="1" applyBorder="1" applyAlignment="1" applyProtection="1">
      <alignment vertical="center"/>
      <protection locked="0"/>
    </xf>
    <xf numFmtId="172" fontId="14" fillId="4" borderId="45" xfId="2" applyNumberFormat="1" applyFont="1" applyFill="1" applyBorder="1" applyAlignment="1" applyProtection="1">
      <alignment horizontal="right" vertical="center"/>
    </xf>
    <xf numFmtId="165" fontId="14" fillId="4" borderId="45" xfId="2" applyFont="1" applyFill="1" applyBorder="1" applyAlignment="1" applyProtection="1">
      <alignment horizontal="right" vertical="center"/>
    </xf>
    <xf numFmtId="165" fontId="14" fillId="0" borderId="0" xfId="2" applyFont="1" applyFill="1" applyBorder="1" applyAlignment="1" applyProtection="1">
      <alignment horizontal="right" vertical="center"/>
      <protection locked="0"/>
    </xf>
    <xf numFmtId="170" fontId="69" fillId="12" borderId="6" xfId="0" applyNumberFormat="1" applyFont="1" applyFill="1" applyBorder="1" applyAlignment="1" applyProtection="1">
      <alignment horizontal="right" vertical="center" wrapText="1"/>
    </xf>
    <xf numFmtId="0" fontId="70" fillId="0" borderId="0" xfId="0" applyFont="1" applyFill="1" applyBorder="1" applyAlignment="1" applyProtection="1">
      <alignment horizontal="center" vertical="top" wrapText="1"/>
      <protection locked="0"/>
    </xf>
    <xf numFmtId="0" fontId="66" fillId="0" borderId="0" xfId="0" applyFont="1" applyBorder="1" applyProtection="1">
      <protection locked="0"/>
    </xf>
    <xf numFmtId="165" fontId="14" fillId="0" borderId="0" xfId="2" applyFont="1" applyFill="1" applyBorder="1" applyAlignment="1" applyProtection="1">
      <alignment horizontal="right" vertical="center"/>
    </xf>
    <xf numFmtId="172" fontId="14" fillId="4" borderId="45" xfId="17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172" fontId="14" fillId="0" borderId="0" xfId="2" applyNumberFormat="1" applyFont="1" applyFill="1" applyBorder="1" applyAlignment="1" applyProtection="1">
      <alignment horizontal="center" vertical="center"/>
      <protection locked="0"/>
    </xf>
    <xf numFmtId="172" fontId="14" fillId="0" borderId="0" xfId="6" applyNumberFormat="1" applyFont="1" applyFill="1" applyBorder="1" applyAlignment="1" applyProtection="1">
      <alignment horizontal="center" vertical="center"/>
      <protection locked="0"/>
    </xf>
    <xf numFmtId="172" fontId="14" fillId="0" borderId="26" xfId="2" applyNumberFormat="1" applyFont="1" applyFill="1" applyBorder="1" applyAlignment="1" applyProtection="1">
      <alignment vertical="center"/>
      <protection locked="0"/>
    </xf>
    <xf numFmtId="43" fontId="15" fillId="0" borderId="0" xfId="5" applyFont="1" applyFill="1" applyBorder="1" applyAlignment="1" applyProtection="1">
      <alignment horizontal="center" vertical="center" wrapText="1"/>
      <protection locked="0"/>
    </xf>
    <xf numFmtId="172" fontId="14" fillId="0" borderId="0" xfId="2" applyNumberFormat="1" applyFont="1" applyFill="1" applyBorder="1" applyAlignment="1" applyProtection="1">
      <alignment vertical="center"/>
      <protection locked="0"/>
    </xf>
    <xf numFmtId="0" fontId="88" fillId="2" borderId="0" xfId="0" applyFont="1" applyFill="1" applyBorder="1" applyAlignment="1" applyProtection="1">
      <alignment horizontal="center"/>
      <protection locked="0"/>
    </xf>
    <xf numFmtId="0" fontId="88" fillId="2" borderId="0" xfId="0" applyFont="1" applyFill="1" applyAlignment="1" applyProtection="1">
      <alignment horizontal="center"/>
      <protection locked="0"/>
    </xf>
    <xf numFmtId="0" fontId="45" fillId="2" borderId="0" xfId="0" applyFont="1" applyFill="1" applyAlignment="1" applyProtection="1">
      <alignment horizontal="right"/>
      <protection locked="0"/>
    </xf>
    <xf numFmtId="170" fontId="69" fillId="12" borderId="12" xfId="0" applyNumberFormat="1" applyFont="1" applyFill="1" applyBorder="1" applyAlignment="1" applyProtection="1">
      <alignment horizontal="right" vertical="center" wrapText="1"/>
    </xf>
    <xf numFmtId="0" fontId="82" fillId="0" borderId="0" xfId="0" applyFont="1" applyFill="1" applyBorder="1" applyAlignment="1" applyProtection="1">
      <alignment horizontal="right" vertical="center" wrapText="1"/>
      <protection locked="0"/>
    </xf>
    <xf numFmtId="0" fontId="47" fillId="0" borderId="0" xfId="16" applyFont="1" applyBorder="1" applyProtection="1"/>
    <xf numFmtId="0" fontId="51" fillId="0" borderId="0" xfId="16" applyFont="1" applyBorder="1" applyAlignment="1" applyProtection="1">
      <alignment horizontal="center" vertical="center"/>
      <protection locked="0"/>
    </xf>
    <xf numFmtId="0" fontId="51" fillId="0" borderId="0" xfId="16" applyFont="1" applyFill="1" applyBorder="1" applyAlignment="1" applyProtection="1">
      <alignment horizontal="center" vertical="center" wrapText="1"/>
      <protection locked="0"/>
    </xf>
    <xf numFmtId="0" fontId="47" fillId="0" borderId="0" xfId="16" applyFont="1" applyFill="1" applyBorder="1" applyAlignment="1" applyProtection="1">
      <alignment horizontal="center" vertical="center"/>
      <protection locked="0"/>
    </xf>
    <xf numFmtId="0" fontId="51" fillId="0" borderId="0" xfId="16" applyFont="1" applyFill="1" applyBorder="1" applyAlignment="1" applyProtection="1">
      <alignment horizontal="center" vertical="center"/>
    </xf>
    <xf numFmtId="0" fontId="46" fillId="0" borderId="0" xfId="16" applyFont="1" applyFill="1" applyProtection="1">
      <protection locked="0"/>
    </xf>
    <xf numFmtId="0" fontId="47" fillId="0" borderId="0" xfId="16" applyFont="1" applyFill="1" applyBorder="1" applyProtection="1">
      <protection locked="0"/>
    </xf>
    <xf numFmtId="0" fontId="47" fillId="0" borderId="0" xfId="16" applyFont="1" applyFill="1" applyBorder="1" applyAlignment="1" applyProtection="1">
      <alignment vertical="center"/>
      <protection locked="0"/>
    </xf>
    <xf numFmtId="0" fontId="47" fillId="0" borderId="0" xfId="16" applyFont="1" applyFill="1" applyProtection="1">
      <protection locked="0"/>
    </xf>
    <xf numFmtId="0" fontId="51" fillId="0" borderId="0" xfId="16" applyFont="1" applyFill="1" applyBorder="1" applyAlignment="1" applyProtection="1">
      <alignment vertical="center" wrapText="1"/>
      <protection locked="0"/>
    </xf>
    <xf numFmtId="0" fontId="51" fillId="0" borderId="0" xfId="16" applyNumberFormat="1" applyFont="1" applyFill="1" applyBorder="1" applyAlignment="1" applyProtection="1">
      <alignment vertical="center"/>
    </xf>
    <xf numFmtId="0" fontId="46" fillId="0" borderId="0" xfId="16" applyFont="1" applyFill="1" applyAlignment="1" applyProtection="1">
      <protection locked="0"/>
    </xf>
    <xf numFmtId="167" fontId="5" fillId="0" borderId="12" xfId="6" applyNumberFormat="1" applyFont="1" applyFill="1" applyBorder="1" applyAlignment="1" applyProtection="1">
      <alignment horizontal="center" vertical="center"/>
    </xf>
    <xf numFmtId="172" fontId="14" fillId="0" borderId="0" xfId="2" applyNumberFormat="1" applyFont="1" applyFill="1" applyBorder="1" applyAlignment="1" applyProtection="1">
      <alignment horizontal="center" vertical="center"/>
      <protection locked="0"/>
    </xf>
    <xf numFmtId="43" fontId="14" fillId="11" borderId="45" xfId="5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vertical="center"/>
      <protection locked="0"/>
    </xf>
    <xf numFmtId="0" fontId="85" fillId="0" borderId="0" xfId="0" applyFont="1" applyBorder="1" applyProtection="1">
      <protection locked="0"/>
    </xf>
    <xf numFmtId="167" fontId="14" fillId="0" borderId="0" xfId="6" applyNumberFormat="1" applyFont="1" applyFill="1" applyBorder="1" applyAlignment="1" applyProtection="1">
      <alignment vertical="center"/>
      <protection locked="0"/>
    </xf>
    <xf numFmtId="0" fontId="85" fillId="0" borderId="0" xfId="0" applyFont="1" applyFill="1" applyBorder="1" applyProtection="1">
      <protection locked="0"/>
    </xf>
    <xf numFmtId="172" fontId="14" fillId="11" borderId="45" xfId="6" applyNumberFormat="1" applyFont="1" applyFill="1" applyBorder="1" applyAlignment="1" applyProtection="1">
      <alignment vertical="center"/>
    </xf>
    <xf numFmtId="172" fontId="14" fillId="0" borderId="0" xfId="6" applyNumberFormat="1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44" fontId="14" fillId="0" borderId="0" xfId="17" applyFont="1" applyFill="1" applyBorder="1" applyAlignment="1" applyProtection="1">
      <alignment horizontal="center" vertical="center" wrapText="1"/>
      <protection locked="0"/>
    </xf>
    <xf numFmtId="0" fontId="85" fillId="2" borderId="0" xfId="0" applyFont="1" applyFill="1" applyBorder="1" applyAlignment="1" applyProtection="1">
      <alignment horizontal="center"/>
      <protection locked="0"/>
    </xf>
    <xf numFmtId="0" fontId="85" fillId="2" borderId="0" xfId="0" applyFont="1" applyFill="1" applyAlignment="1" applyProtection="1">
      <alignment horizontal="center"/>
      <protection locked="0"/>
    </xf>
    <xf numFmtId="168" fontId="85" fillId="11" borderId="45" xfId="0" applyNumberFormat="1" applyFont="1" applyFill="1" applyBorder="1" applyAlignment="1" applyProtection="1">
      <alignment horizontal="center"/>
    </xf>
    <xf numFmtId="3" fontId="64" fillId="0" borderId="0" xfId="0" applyNumberFormat="1" applyFont="1" applyFill="1" applyBorder="1" applyAlignment="1" applyProtection="1">
      <alignment horizontal="center" vertical="center" wrapText="1"/>
    </xf>
    <xf numFmtId="167" fontId="74" fillId="2" borderId="31" xfId="6" applyNumberFormat="1" applyFont="1" applyFill="1" applyBorder="1" applyAlignment="1" applyProtection="1">
      <alignment horizontal="center" vertical="center" wrapText="1"/>
    </xf>
    <xf numFmtId="0" fontId="51" fillId="0" borderId="0" xfId="16" applyFont="1" applyAlignment="1" applyProtection="1">
      <alignment horizontal="center" vertical="center"/>
      <protection locked="0"/>
    </xf>
    <xf numFmtId="0" fontId="51" fillId="0" borderId="6" xfId="16" applyNumberFormat="1" applyFont="1" applyBorder="1" applyAlignment="1" applyProtection="1">
      <alignment horizontal="right" vertical="center"/>
    </xf>
    <xf numFmtId="0" fontId="51" fillId="0" borderId="6" xfId="16" applyFont="1" applyBorder="1" applyAlignment="1" applyProtection="1">
      <alignment horizontal="right" vertical="center"/>
    </xf>
    <xf numFmtId="49" fontId="10" fillId="2" borderId="6" xfId="0" applyNumberFormat="1" applyFont="1" applyFill="1" applyBorder="1" applyAlignment="1" applyProtection="1">
      <alignment horizontal="center" vertical="center"/>
      <protection locked="0"/>
    </xf>
    <xf numFmtId="49" fontId="10" fillId="2" borderId="7" xfId="0" applyNumberFormat="1" applyFont="1" applyFill="1" applyBorder="1" applyAlignment="1" applyProtection="1">
      <alignment horizontal="center" vertical="center"/>
      <protection locked="0"/>
    </xf>
    <xf numFmtId="49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16" applyFont="1" applyAlignment="1" applyProtection="1">
      <protection locked="0"/>
    </xf>
    <xf numFmtId="0" fontId="51" fillId="0" borderId="0" xfId="16" applyFont="1" applyAlignment="1" applyProtection="1">
      <alignment horizontal="left" vertical="top"/>
      <protection locked="0"/>
    </xf>
    <xf numFmtId="0" fontId="50" fillId="8" borderId="6" xfId="16" applyFont="1" applyFill="1" applyBorder="1" applyAlignment="1" applyProtection="1">
      <alignment horizontal="center" vertical="center"/>
      <protection locked="0"/>
    </xf>
    <xf numFmtId="49" fontId="5" fillId="0" borderId="12" xfId="6" applyNumberFormat="1" applyFont="1" applyFill="1" applyBorder="1" applyAlignment="1" applyProtection="1">
      <alignment horizontal="center" vertical="center"/>
      <protection locked="0"/>
    </xf>
    <xf numFmtId="49" fontId="5" fillId="0" borderId="6" xfId="6" applyNumberFormat="1" applyFont="1" applyFill="1" applyBorder="1" applyAlignment="1" applyProtection="1">
      <alignment horizontal="center" vertical="center"/>
      <protection locked="0"/>
    </xf>
    <xf numFmtId="0" fontId="52" fillId="0" borderId="60" xfId="0" applyFont="1" applyFill="1" applyBorder="1" applyAlignment="1" applyProtection="1">
      <alignment horizontal="center" vertical="center"/>
      <protection locked="0"/>
    </xf>
    <xf numFmtId="0" fontId="52" fillId="0" borderId="17" xfId="0" applyFont="1" applyFill="1" applyBorder="1" applyAlignment="1" applyProtection="1">
      <alignment horizontal="center" vertical="center"/>
      <protection locked="0"/>
    </xf>
    <xf numFmtId="0" fontId="52" fillId="0" borderId="20" xfId="0" applyFont="1" applyFill="1" applyBorder="1" applyAlignment="1" applyProtection="1">
      <alignment horizontal="center" vertical="center"/>
      <protection locked="0"/>
    </xf>
    <xf numFmtId="43" fontId="52" fillId="0" borderId="20" xfId="5" applyFont="1" applyFill="1" applyBorder="1" applyAlignment="1" applyProtection="1">
      <alignment horizontal="center" vertical="center"/>
      <protection locked="0"/>
    </xf>
    <xf numFmtId="43" fontId="52" fillId="0" borderId="60" xfId="5" applyFont="1" applyFill="1" applyBorder="1" applyAlignment="1" applyProtection="1">
      <alignment horizontal="right" vertical="center"/>
      <protection locked="0"/>
    </xf>
    <xf numFmtId="43" fontId="52" fillId="0" borderId="17" xfId="5" applyFont="1" applyFill="1" applyBorder="1" applyAlignment="1" applyProtection="1">
      <alignment horizontal="right" vertical="center"/>
      <protection locked="0"/>
    </xf>
    <xf numFmtId="167" fontId="52" fillId="2" borderId="37" xfId="6" applyNumberFormat="1" applyFont="1" applyFill="1" applyBorder="1" applyAlignment="1" applyProtection="1">
      <alignment horizontal="center" vertical="center"/>
      <protection locked="0"/>
    </xf>
    <xf numFmtId="167" fontId="52" fillId="2" borderId="10" xfId="6" applyNumberFormat="1" applyFont="1" applyFill="1" applyBorder="1" applyAlignment="1" applyProtection="1">
      <alignment horizontal="center" vertical="center"/>
      <protection locked="0"/>
    </xf>
    <xf numFmtId="49" fontId="52" fillId="2" borderId="10" xfId="6" applyNumberFormat="1" applyFont="1" applyFill="1" applyBorder="1" applyAlignment="1" applyProtection="1">
      <alignment horizontal="center" vertical="center"/>
      <protection locked="0"/>
    </xf>
    <xf numFmtId="167" fontId="52" fillId="2" borderId="66" xfId="6" applyNumberFormat="1" applyFont="1" applyFill="1" applyBorder="1" applyAlignment="1" applyProtection="1">
      <alignment horizontal="center" vertical="center"/>
      <protection locked="0"/>
    </xf>
    <xf numFmtId="167" fontId="52" fillId="5" borderId="10" xfId="6" applyNumberFormat="1" applyFont="1" applyFill="1" applyBorder="1" applyAlignment="1" applyProtection="1">
      <alignment vertical="center"/>
    </xf>
    <xf numFmtId="49" fontId="52" fillId="0" borderId="6" xfId="6" applyNumberFormat="1" applyFont="1" applyFill="1" applyBorder="1" applyAlignment="1" applyProtection="1">
      <alignment horizontal="center" vertical="center"/>
      <protection locked="0"/>
    </xf>
    <xf numFmtId="172" fontId="52" fillId="5" borderId="6" xfId="6" applyNumberFormat="1" applyFont="1" applyFill="1" applyBorder="1" applyAlignment="1" applyProtection="1">
      <alignment vertical="center"/>
    </xf>
    <xf numFmtId="172" fontId="52" fillId="0" borderId="6" xfId="6" applyNumberFormat="1" applyFont="1" applyFill="1" applyBorder="1" applyAlignment="1" applyProtection="1">
      <alignment horizontal="right" vertical="center"/>
      <protection locked="0"/>
    </xf>
    <xf numFmtId="9" fontId="52" fillId="0" borderId="6" xfId="11" applyFont="1" applyFill="1" applyBorder="1" applyAlignment="1" applyProtection="1">
      <alignment horizontal="center" vertical="center"/>
      <protection locked="0"/>
    </xf>
    <xf numFmtId="167" fontId="52" fillId="2" borderId="38" xfId="6" applyNumberFormat="1" applyFont="1" applyFill="1" applyBorder="1" applyAlignment="1" applyProtection="1">
      <alignment horizontal="center" vertical="center"/>
      <protection locked="0"/>
    </xf>
    <xf numFmtId="167" fontId="52" fillId="2" borderId="6" xfId="6" applyNumberFormat="1" applyFont="1" applyFill="1" applyBorder="1" applyAlignment="1" applyProtection="1">
      <alignment horizontal="center" vertical="center"/>
      <protection locked="0"/>
    </xf>
    <xf numFmtId="49" fontId="52" fillId="2" borderId="6" xfId="6" applyNumberFormat="1" applyFont="1" applyFill="1" applyBorder="1" applyAlignment="1" applyProtection="1">
      <alignment horizontal="center" vertical="center"/>
      <protection locked="0"/>
    </xf>
    <xf numFmtId="167" fontId="52" fillId="2" borderId="48" xfId="6" applyNumberFormat="1" applyFont="1" applyFill="1" applyBorder="1" applyAlignment="1" applyProtection="1">
      <alignment horizontal="center" vertical="center"/>
      <protection locked="0"/>
    </xf>
    <xf numFmtId="167" fontId="52" fillId="2" borderId="36" xfId="6" applyNumberFormat="1" applyFont="1" applyFill="1" applyBorder="1" applyAlignment="1" applyProtection="1">
      <alignment horizontal="center" vertical="center"/>
      <protection locked="0"/>
    </xf>
    <xf numFmtId="167" fontId="52" fillId="2" borderId="12" xfId="6" applyNumberFormat="1" applyFont="1" applyFill="1" applyBorder="1" applyAlignment="1" applyProtection="1">
      <alignment horizontal="center" vertical="center"/>
      <protection locked="0"/>
    </xf>
    <xf numFmtId="167" fontId="52" fillId="5" borderId="6" xfId="6" applyNumberFormat="1" applyFont="1" applyFill="1" applyBorder="1" applyAlignment="1" applyProtection="1">
      <alignment vertical="center"/>
    </xf>
    <xf numFmtId="49" fontId="52" fillId="0" borderId="17" xfId="6" applyNumberFormat="1" applyFont="1" applyFill="1" applyBorder="1" applyAlignment="1" applyProtection="1">
      <alignment horizontal="center" vertical="center"/>
      <protection locked="0"/>
    </xf>
    <xf numFmtId="167" fontId="52" fillId="2" borderId="39" xfId="6" applyNumberFormat="1" applyFont="1" applyFill="1" applyBorder="1" applyAlignment="1" applyProtection="1">
      <alignment horizontal="center" vertical="center"/>
      <protection locked="0"/>
    </xf>
    <xf numFmtId="167" fontId="52" fillId="2" borderId="9" xfId="6" applyNumberFormat="1" applyFont="1" applyFill="1" applyBorder="1" applyAlignment="1" applyProtection="1">
      <alignment horizontal="center" vertical="center"/>
      <protection locked="0"/>
    </xf>
    <xf numFmtId="49" fontId="52" fillId="2" borderId="9" xfId="6" applyNumberFormat="1" applyFont="1" applyFill="1" applyBorder="1" applyAlignment="1" applyProtection="1">
      <alignment horizontal="center" vertical="center" wrapText="1"/>
      <protection locked="0"/>
    </xf>
    <xf numFmtId="167" fontId="52" fillId="2" borderId="9" xfId="6" applyNumberFormat="1" applyFont="1" applyFill="1" applyBorder="1" applyAlignment="1" applyProtection="1">
      <alignment horizontal="center" vertical="center" wrapText="1"/>
      <protection locked="0"/>
    </xf>
    <xf numFmtId="167" fontId="52" fillId="2" borderId="43" xfId="6" applyNumberFormat="1" applyFont="1" applyFill="1" applyBorder="1" applyAlignment="1" applyProtection="1">
      <alignment horizontal="center" vertical="center" wrapText="1"/>
      <protection locked="0"/>
    </xf>
    <xf numFmtId="167" fontId="52" fillId="2" borderId="61" xfId="6" applyNumberFormat="1" applyFont="1" applyFill="1" applyBorder="1" applyAlignment="1" applyProtection="1">
      <alignment horizontal="center" vertical="center"/>
      <protection locked="0"/>
    </xf>
    <xf numFmtId="167" fontId="52" fillId="2" borderId="35" xfId="6" applyNumberFormat="1" applyFont="1" applyFill="1" applyBorder="1" applyAlignment="1" applyProtection="1">
      <alignment horizontal="center" vertical="center"/>
      <protection locked="0"/>
    </xf>
    <xf numFmtId="167" fontId="52" fillId="5" borderId="9" xfId="6" applyNumberFormat="1" applyFont="1" applyFill="1" applyBorder="1" applyAlignment="1" applyProtection="1">
      <alignment vertical="center"/>
    </xf>
    <xf numFmtId="167" fontId="52" fillId="0" borderId="10" xfId="6" applyNumberFormat="1" applyFont="1" applyFill="1" applyBorder="1" applyAlignment="1" applyProtection="1">
      <alignment horizontal="center" vertical="center"/>
      <protection locked="0"/>
    </xf>
    <xf numFmtId="167" fontId="52" fillId="0" borderId="6" xfId="6" applyNumberFormat="1" applyFont="1" applyFill="1" applyBorder="1" applyAlignment="1" applyProtection="1">
      <alignment horizontal="center" vertical="center"/>
      <protection locked="0"/>
    </xf>
    <xf numFmtId="167" fontId="52" fillId="0" borderId="9" xfId="6" applyNumberFormat="1" applyFont="1" applyFill="1" applyBorder="1" applyAlignment="1" applyProtection="1">
      <alignment horizontal="center" vertical="center"/>
      <protection locked="0"/>
    </xf>
    <xf numFmtId="49" fontId="52" fillId="0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/>
      <protection locked="0"/>
    </xf>
    <xf numFmtId="14" fontId="5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6" xfId="2" applyFont="1" applyFill="1" applyBorder="1" applyAlignment="1" applyProtection="1">
      <alignment horizontal="center" vertical="center"/>
      <protection locked="0"/>
    </xf>
    <xf numFmtId="165" fontId="5" fillId="5" borderId="6" xfId="2" applyFont="1" applyFill="1" applyBorder="1" applyAlignment="1" applyProtection="1">
      <alignment horizontal="center" vertical="center"/>
    </xf>
    <xf numFmtId="165" fontId="13" fillId="5" borderId="6" xfId="2" applyFont="1" applyFill="1" applyBorder="1" applyAlignment="1" applyProtection="1">
      <alignment horizontal="center" vertical="center" wrapText="1"/>
    </xf>
    <xf numFmtId="43" fontId="5" fillId="2" borderId="6" xfId="5" applyFont="1" applyFill="1" applyBorder="1" applyAlignment="1" applyProtection="1">
      <alignment horizontal="center" vertical="center" wrapText="1"/>
      <protection locked="0"/>
    </xf>
    <xf numFmtId="9" fontId="5" fillId="2" borderId="6" xfId="11" applyFont="1" applyFill="1" applyBorder="1" applyAlignment="1" applyProtection="1">
      <alignment horizontal="center" vertical="center" wrapText="1"/>
      <protection locked="0"/>
    </xf>
    <xf numFmtId="43" fontId="5" fillId="5" borderId="6" xfId="5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49" fontId="13" fillId="2" borderId="6" xfId="0" applyNumberFormat="1" applyFont="1" applyFill="1" applyBorder="1" applyAlignment="1" applyProtection="1">
      <alignment horizontal="center" vertical="center"/>
      <protection locked="0"/>
    </xf>
    <xf numFmtId="14" fontId="13" fillId="2" borderId="6" xfId="0" applyNumberFormat="1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165" fontId="13" fillId="2" borderId="6" xfId="2" applyFont="1" applyFill="1" applyBorder="1" applyAlignment="1" applyProtection="1">
      <alignment horizontal="center" vertical="center"/>
      <protection locked="0"/>
    </xf>
    <xf numFmtId="49" fontId="13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165" fontId="13" fillId="2" borderId="7" xfId="2" applyFont="1" applyFill="1" applyBorder="1" applyAlignment="1" applyProtection="1">
      <alignment horizontal="center" vertical="center"/>
      <protection locked="0"/>
    </xf>
    <xf numFmtId="165" fontId="5" fillId="5" borderId="6" xfId="2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  <protection locked="0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165" fontId="5" fillId="2" borderId="7" xfId="2" applyFont="1" applyFill="1" applyBorder="1" applyAlignment="1" applyProtection="1">
      <alignment horizontal="center" vertical="center"/>
      <protection locked="0"/>
    </xf>
    <xf numFmtId="172" fontId="5" fillId="5" borderId="6" xfId="17" applyNumberFormat="1" applyFont="1" applyFill="1" applyBorder="1" applyAlignment="1" applyProtection="1">
      <alignment horizontal="center" vertical="center" wrapText="1"/>
    </xf>
    <xf numFmtId="165" fontId="5" fillId="0" borderId="6" xfId="2" applyFont="1" applyFill="1" applyBorder="1" applyAlignment="1" applyProtection="1">
      <alignment horizontal="center" vertical="center"/>
      <protection locked="0"/>
    </xf>
    <xf numFmtId="165" fontId="5" fillId="0" borderId="17" xfId="2" applyFont="1" applyFill="1" applyBorder="1" applyAlignment="1" applyProtection="1">
      <alignment horizontal="center" vertical="center"/>
      <protection locked="0"/>
    </xf>
    <xf numFmtId="165" fontId="5" fillId="0" borderId="25" xfId="2" applyFont="1" applyFill="1" applyBorder="1" applyAlignment="1" applyProtection="1">
      <alignment horizontal="center" vertical="center"/>
      <protection locked="0"/>
    </xf>
    <xf numFmtId="43" fontId="5" fillId="5" borderId="7" xfId="5" applyFont="1" applyFill="1" applyBorder="1" applyAlignment="1" applyProtection="1">
      <alignment horizontal="center" vertical="center" wrapText="1"/>
    </xf>
    <xf numFmtId="168" fontId="52" fillId="5" borderId="12" xfId="0" applyNumberFormat="1" applyFont="1" applyFill="1" applyBorder="1" applyAlignment="1" applyProtection="1">
      <alignment horizontal="center" vertical="center" wrapText="1"/>
    </xf>
    <xf numFmtId="168" fontId="52" fillId="5" borderId="6" xfId="0" applyNumberFormat="1" applyFont="1" applyFill="1" applyBorder="1" applyAlignment="1" applyProtection="1">
      <alignment horizontal="center" vertical="center" wrapText="1"/>
    </xf>
    <xf numFmtId="168" fontId="52" fillId="5" borderId="7" xfId="0" applyNumberFormat="1" applyFont="1" applyFill="1" applyBorder="1" applyAlignment="1" applyProtection="1">
      <alignment horizontal="center" vertical="center" wrapText="1"/>
    </xf>
    <xf numFmtId="0" fontId="52" fillId="2" borderId="12" xfId="0" applyFont="1" applyFill="1" applyBorder="1" applyAlignment="1" applyProtection="1">
      <alignment horizontal="center" vertical="center" wrapText="1"/>
      <protection locked="0"/>
    </xf>
    <xf numFmtId="14" fontId="52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52" fillId="2" borderId="12" xfId="0" applyNumberFormat="1" applyFont="1" applyFill="1" applyBorder="1" applyAlignment="1" applyProtection="1">
      <alignment horizontal="center" vertical="center" wrapText="1"/>
      <protection locked="0"/>
    </xf>
    <xf numFmtId="165" fontId="52" fillId="2" borderId="12" xfId="2" applyFont="1" applyFill="1" applyBorder="1" applyAlignment="1" applyProtection="1">
      <alignment horizontal="center" vertical="center" wrapText="1"/>
      <protection locked="0"/>
    </xf>
    <xf numFmtId="9" fontId="52" fillId="0" borderId="12" xfId="11" applyFont="1" applyFill="1" applyBorder="1" applyAlignment="1" applyProtection="1">
      <alignment horizontal="center" vertical="center" wrapText="1"/>
      <protection locked="0"/>
    </xf>
    <xf numFmtId="2" fontId="52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2" fillId="2" borderId="6" xfId="0" applyFont="1" applyFill="1" applyBorder="1" applyAlignment="1" applyProtection="1">
      <alignment horizontal="center" vertical="center" wrapText="1"/>
      <protection locked="0"/>
    </xf>
    <xf numFmtId="14" fontId="5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52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52" fillId="2" borderId="6" xfId="2" applyFont="1" applyFill="1" applyBorder="1" applyAlignment="1" applyProtection="1">
      <alignment horizontal="center" vertical="center" wrapText="1"/>
      <protection locked="0"/>
    </xf>
    <xf numFmtId="9" fontId="52" fillId="2" borderId="6" xfId="11" applyFont="1" applyFill="1" applyBorder="1" applyAlignment="1" applyProtection="1">
      <alignment horizontal="center" vertical="center" wrapText="1"/>
      <protection locked="0"/>
    </xf>
    <xf numFmtId="9" fontId="52" fillId="0" borderId="6" xfId="11" applyFont="1" applyFill="1" applyBorder="1" applyAlignment="1" applyProtection="1">
      <alignment horizontal="center" vertical="center" wrapText="1"/>
      <protection locked="0"/>
    </xf>
    <xf numFmtId="2" fontId="5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6" xfId="0" applyNumberFormat="1" applyFont="1" applyFill="1" applyBorder="1" applyAlignment="1" applyProtection="1">
      <alignment horizontal="center" vertical="center" wrapText="1"/>
      <protection locked="0"/>
    </xf>
    <xf numFmtId="10" fontId="52" fillId="2" borderId="12" xfId="11" applyNumberFormat="1" applyFont="1" applyFill="1" applyBorder="1" applyAlignment="1" applyProtection="1">
      <alignment horizontal="center" vertical="center" wrapText="1"/>
      <protection locked="0"/>
    </xf>
    <xf numFmtId="10" fontId="52" fillId="2" borderId="6" xfId="11" applyNumberFormat="1" applyFont="1" applyFill="1" applyBorder="1" applyAlignment="1" applyProtection="1">
      <alignment horizontal="center" vertical="center" wrapText="1"/>
      <protection locked="0"/>
    </xf>
    <xf numFmtId="10" fontId="52" fillId="2" borderId="12" xfId="0" applyNumberFormat="1" applyFont="1" applyFill="1" applyBorder="1" applyAlignment="1" applyProtection="1">
      <alignment horizontal="center" vertical="center" wrapText="1"/>
      <protection locked="0"/>
    </xf>
    <xf numFmtId="10" fontId="5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52" fillId="2" borderId="6" xfId="0" applyNumberFormat="1" applyFont="1" applyFill="1" applyBorder="1" applyAlignment="1" applyProtection="1">
      <alignment horizontal="center" vertical="center" wrapText="1"/>
      <protection locked="0"/>
    </xf>
    <xf numFmtId="172" fontId="52" fillId="5" borderId="12" xfId="0" applyNumberFormat="1" applyFont="1" applyFill="1" applyBorder="1" applyAlignment="1" applyProtection="1">
      <alignment horizontal="center" vertical="center" wrapText="1"/>
    </xf>
    <xf numFmtId="172" fontId="52" fillId="5" borderId="6" xfId="0" applyNumberFormat="1" applyFont="1" applyFill="1" applyBorder="1" applyAlignment="1" applyProtection="1">
      <alignment horizontal="center" vertical="center" wrapText="1"/>
    </xf>
    <xf numFmtId="43" fontId="32" fillId="12" borderId="6" xfId="5" applyFont="1" applyFill="1" applyBorder="1" applyAlignment="1" applyProtection="1">
      <alignment horizontal="right" vertical="center" wrapText="1"/>
      <protection locked="0"/>
    </xf>
    <xf numFmtId="43" fontId="32" fillId="12" borderId="6" xfId="5" applyFont="1" applyFill="1" applyBorder="1" applyAlignment="1" applyProtection="1">
      <alignment horizontal="right" vertical="center" wrapText="1"/>
    </xf>
    <xf numFmtId="49" fontId="52" fillId="2" borderId="6" xfId="0" applyNumberFormat="1" applyFont="1" applyFill="1" applyBorder="1" applyAlignment="1" applyProtection="1">
      <alignment horizontal="center" vertical="center"/>
      <protection locked="0"/>
    </xf>
    <xf numFmtId="165" fontId="52" fillId="2" borderId="6" xfId="2" applyFont="1" applyFill="1" applyBorder="1" applyAlignment="1" applyProtection="1">
      <alignment horizontal="center" vertical="center"/>
      <protection locked="0"/>
    </xf>
    <xf numFmtId="165" fontId="52" fillId="5" borderId="6" xfId="2" applyFont="1" applyFill="1" applyBorder="1" applyAlignment="1" applyProtection="1">
      <alignment horizontal="center" vertical="center"/>
    </xf>
    <xf numFmtId="165" fontId="52" fillId="5" borderId="6" xfId="2" applyFont="1" applyFill="1" applyBorder="1" applyAlignment="1" applyProtection="1">
      <alignment horizontal="center" vertical="center" wrapText="1"/>
    </xf>
    <xf numFmtId="43" fontId="52" fillId="2" borderId="6" xfId="5" applyFont="1" applyFill="1" applyBorder="1" applyAlignment="1" applyProtection="1">
      <alignment horizontal="center" vertical="center" wrapText="1"/>
      <protection locked="0"/>
    </xf>
    <xf numFmtId="43" fontId="52" fillId="5" borderId="6" xfId="5" applyFont="1" applyFill="1" applyBorder="1" applyAlignment="1" applyProtection="1">
      <alignment horizontal="center" vertical="center" wrapText="1"/>
    </xf>
    <xf numFmtId="49" fontId="52" fillId="2" borderId="7" xfId="0" applyNumberFormat="1" applyFont="1" applyFill="1" applyBorder="1" applyAlignment="1" applyProtection="1">
      <alignment horizontal="center" vertical="center"/>
      <protection locked="0"/>
    </xf>
    <xf numFmtId="165" fontId="52" fillId="2" borderId="7" xfId="2" applyFont="1" applyFill="1" applyBorder="1" applyAlignment="1" applyProtection="1">
      <alignment horizontal="center" vertical="center"/>
      <protection locked="0"/>
    </xf>
    <xf numFmtId="41" fontId="5" fillId="0" borderId="12" xfId="6" applyNumberFormat="1" applyFont="1" applyFill="1" applyBorder="1" applyAlignment="1" applyProtection="1">
      <alignment horizontal="center" vertical="center"/>
    </xf>
    <xf numFmtId="41" fontId="5" fillId="0" borderId="12" xfId="6" applyNumberFormat="1" applyFont="1" applyFill="1" applyBorder="1" applyAlignment="1" applyProtection="1">
      <alignment horizontal="center" vertical="center"/>
      <protection locked="0"/>
    </xf>
    <xf numFmtId="41" fontId="5" fillId="0" borderId="6" xfId="6" applyNumberFormat="1" applyFont="1" applyFill="1" applyBorder="1" applyAlignment="1" applyProtection="1">
      <alignment horizontal="center" vertical="center"/>
      <protection locked="0"/>
    </xf>
    <xf numFmtId="41" fontId="5" fillId="0" borderId="12" xfId="5" applyNumberFormat="1" applyFont="1" applyFill="1" applyBorder="1" applyAlignment="1" applyProtection="1">
      <alignment horizontal="center" vertical="center"/>
      <protection locked="0"/>
    </xf>
    <xf numFmtId="41" fontId="5" fillId="0" borderId="6" xfId="5" applyNumberFormat="1" applyFont="1" applyFill="1" applyBorder="1" applyAlignment="1" applyProtection="1">
      <alignment horizontal="center" vertical="center"/>
      <protection locked="0"/>
    </xf>
    <xf numFmtId="172" fontId="52" fillId="5" borderId="6" xfId="17" applyNumberFormat="1" applyFont="1" applyFill="1" applyBorder="1" applyAlignment="1" applyProtection="1">
      <alignment horizontal="center" vertical="center" wrapText="1"/>
    </xf>
    <xf numFmtId="165" fontId="52" fillId="0" borderId="6" xfId="2" applyFont="1" applyFill="1" applyBorder="1" applyAlignment="1" applyProtection="1">
      <alignment horizontal="center" vertical="center"/>
      <protection locked="0"/>
    </xf>
    <xf numFmtId="165" fontId="52" fillId="0" borderId="17" xfId="2" applyFont="1" applyFill="1" applyBorder="1" applyAlignment="1" applyProtection="1">
      <alignment horizontal="center" vertical="center"/>
      <protection locked="0"/>
    </xf>
    <xf numFmtId="165" fontId="52" fillId="0" borderId="25" xfId="2" applyFont="1" applyFill="1" applyBorder="1" applyAlignment="1" applyProtection="1">
      <alignment horizontal="center" vertical="center"/>
      <protection locked="0"/>
    </xf>
    <xf numFmtId="43" fontId="52" fillId="5" borderId="7" xfId="5" applyFont="1" applyFill="1" applyBorder="1" applyAlignment="1" applyProtection="1">
      <alignment horizontal="center" vertical="center" wrapText="1"/>
    </xf>
    <xf numFmtId="167" fontId="9" fillId="0" borderId="3" xfId="6" applyNumberFormat="1" applyFont="1" applyFill="1" applyBorder="1" applyAlignment="1" applyProtection="1">
      <alignment vertical="center"/>
    </xf>
    <xf numFmtId="0" fontId="25" fillId="0" borderId="0" xfId="0" applyFont="1" applyFill="1" applyAlignment="1" applyProtection="1">
      <alignment horizontal="right"/>
      <protection locked="0"/>
    </xf>
    <xf numFmtId="0" fontId="23" fillId="3" borderId="21" xfId="0" applyFont="1" applyFill="1" applyBorder="1" applyAlignment="1" applyProtection="1">
      <alignment horizontal="left" vertical="center"/>
    </xf>
    <xf numFmtId="0" fontId="23" fillId="3" borderId="22" xfId="0" applyFont="1" applyFill="1" applyBorder="1" applyAlignment="1" applyProtection="1">
      <alignment horizontal="left" vertical="center"/>
    </xf>
    <xf numFmtId="0" fontId="23" fillId="3" borderId="23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left" vertical="top" wrapText="1"/>
    </xf>
    <xf numFmtId="0" fontId="22" fillId="4" borderId="21" xfId="0" applyFont="1" applyFill="1" applyBorder="1" applyAlignment="1" applyProtection="1">
      <alignment horizontal="right" vertical="center"/>
    </xf>
    <xf numFmtId="0" fontId="22" fillId="4" borderId="24" xfId="0" applyFont="1" applyFill="1" applyBorder="1" applyAlignment="1" applyProtection="1">
      <alignment horizontal="right" vertical="center"/>
    </xf>
    <xf numFmtId="3" fontId="21" fillId="2" borderId="6" xfId="0" applyNumberFormat="1" applyFont="1" applyFill="1" applyBorder="1" applyAlignment="1" applyProtection="1">
      <alignment horizontal="center" vertical="center" wrapText="1"/>
    </xf>
    <xf numFmtId="0" fontId="34" fillId="0" borderId="6" xfId="0" applyFont="1" applyFill="1" applyBorder="1" applyAlignment="1" applyProtection="1">
      <alignment horizontal="center" vertical="center"/>
    </xf>
    <xf numFmtId="49" fontId="36" fillId="0" borderId="6" xfId="0" applyNumberFormat="1" applyFont="1" applyFill="1" applyBorder="1" applyAlignment="1" applyProtection="1">
      <alignment horizontal="center" vertical="center"/>
      <protection locked="0"/>
    </xf>
    <xf numFmtId="0" fontId="36" fillId="0" borderId="6" xfId="0" applyFont="1" applyFill="1" applyBorder="1" applyAlignment="1" applyProtection="1">
      <alignment horizontal="center" vertical="center"/>
      <protection locked="0"/>
    </xf>
    <xf numFmtId="0" fontId="24" fillId="0" borderId="13" xfId="0" applyFont="1" applyFill="1" applyBorder="1" applyAlignment="1" applyProtection="1">
      <alignment horizontal="right" vertical="top" wrapText="1"/>
    </xf>
    <xf numFmtId="0" fontId="24" fillId="0" borderId="13" xfId="0" applyFont="1" applyFill="1" applyBorder="1" applyAlignment="1" applyProtection="1">
      <alignment horizontal="right" vertical="top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5" fillId="0" borderId="3" xfId="1" applyFont="1" applyBorder="1" applyAlignment="1" applyProtection="1">
      <alignment horizontal="center" vertical="center"/>
    </xf>
    <xf numFmtId="0" fontId="35" fillId="0" borderId="0" xfId="1" applyFont="1" applyBorder="1" applyAlignment="1" applyProtection="1">
      <alignment horizontal="center" vertical="center"/>
    </xf>
    <xf numFmtId="0" fontId="24" fillId="0" borderId="19" xfId="15" applyFont="1" applyBorder="1" applyAlignment="1">
      <alignment horizontal="right" vertical="top"/>
    </xf>
    <xf numFmtId="0" fontId="24" fillId="0" borderId="13" xfId="15" applyFont="1" applyBorder="1" applyAlignment="1">
      <alignment horizontal="right" vertical="top"/>
    </xf>
    <xf numFmtId="0" fontId="24" fillId="0" borderId="18" xfId="15" applyFont="1" applyBorder="1" applyAlignment="1">
      <alignment horizontal="right" vertical="top"/>
    </xf>
    <xf numFmtId="0" fontId="24" fillId="0" borderId="3" xfId="15" applyFont="1" applyBorder="1" applyAlignment="1">
      <alignment horizontal="right" vertical="top"/>
    </xf>
    <xf numFmtId="0" fontId="24" fillId="0" borderId="0" xfId="15" applyFont="1" applyBorder="1" applyAlignment="1">
      <alignment horizontal="right" vertical="top"/>
    </xf>
    <xf numFmtId="0" fontId="24" fillId="0" borderId="68" xfId="15" applyFont="1" applyBorder="1" applyAlignment="1">
      <alignment horizontal="right" vertical="top"/>
    </xf>
    <xf numFmtId="0" fontId="24" fillId="0" borderId="7" xfId="15" applyFont="1" applyBorder="1" applyAlignment="1">
      <alignment horizontal="right" vertical="top"/>
    </xf>
    <xf numFmtId="0" fontId="69" fillId="0" borderId="0" xfId="0" applyFont="1" applyBorder="1" applyAlignment="1" applyProtection="1">
      <alignment horizontal="right"/>
    </xf>
    <xf numFmtId="0" fontId="69" fillId="0" borderId="68" xfId="0" applyFont="1" applyBorder="1" applyAlignment="1" applyProtection="1">
      <alignment horizontal="right"/>
    </xf>
    <xf numFmtId="0" fontId="69" fillId="0" borderId="0" xfId="0" applyFont="1" applyAlignment="1" applyProtection="1">
      <alignment horizontal="right"/>
    </xf>
    <xf numFmtId="0" fontId="32" fillId="5" borderId="6" xfId="0" applyFont="1" applyFill="1" applyBorder="1" applyAlignment="1" applyProtection="1">
      <alignment horizontal="center" vertical="center" textRotation="90" wrapText="1"/>
    </xf>
    <xf numFmtId="167" fontId="32" fillId="5" borderId="6" xfId="6" applyNumberFormat="1" applyFont="1" applyFill="1" applyBorder="1" applyAlignment="1" applyProtection="1">
      <alignment horizontal="center" vertical="center" textRotation="90" wrapText="1"/>
    </xf>
    <xf numFmtId="167" fontId="14" fillId="2" borderId="29" xfId="6" applyNumberFormat="1" applyFont="1" applyFill="1" applyBorder="1" applyAlignment="1" applyProtection="1">
      <alignment horizontal="center" vertical="center"/>
    </xf>
    <xf numFmtId="167" fontId="14" fillId="2" borderId="2" xfId="6" applyNumberFormat="1" applyFont="1" applyFill="1" applyBorder="1" applyAlignment="1" applyProtection="1">
      <alignment horizontal="center" vertical="center"/>
    </xf>
    <xf numFmtId="167" fontId="14" fillId="2" borderId="4" xfId="6" applyNumberFormat="1" applyFont="1" applyFill="1" applyBorder="1" applyAlignment="1" applyProtection="1">
      <alignment horizontal="center" vertical="center"/>
    </xf>
    <xf numFmtId="167" fontId="14" fillId="2" borderId="14" xfId="6" applyNumberFormat="1" applyFont="1" applyFill="1" applyBorder="1" applyAlignment="1" applyProtection="1">
      <alignment horizontal="center" vertical="center"/>
    </xf>
    <xf numFmtId="0" fontId="38" fillId="12" borderId="6" xfId="0" applyFont="1" applyFill="1" applyBorder="1" applyAlignment="1" applyProtection="1">
      <alignment horizontal="center" vertical="center" wrapText="1"/>
    </xf>
    <xf numFmtId="0" fontId="38" fillId="12" borderId="6" xfId="0" applyFont="1" applyFill="1" applyBorder="1" applyAlignment="1" applyProtection="1">
      <alignment horizontal="center" vertical="center" wrapText="1"/>
      <protection locked="0"/>
    </xf>
    <xf numFmtId="167" fontId="26" fillId="2" borderId="27" xfId="6" applyNumberFormat="1" applyFont="1" applyFill="1" applyBorder="1" applyAlignment="1" applyProtection="1">
      <alignment horizontal="left" vertical="center" wrapText="1"/>
    </xf>
    <xf numFmtId="167" fontId="26" fillId="2" borderId="18" xfId="6" applyNumberFormat="1" applyFont="1" applyFill="1" applyBorder="1" applyAlignment="1" applyProtection="1">
      <alignment horizontal="left" vertical="center" wrapText="1"/>
    </xf>
    <xf numFmtId="3" fontId="65" fillId="2" borderId="3" xfId="0" applyNumberFormat="1" applyFont="1" applyFill="1" applyBorder="1" applyAlignment="1" applyProtection="1">
      <alignment horizontal="center" vertical="center" wrapText="1"/>
    </xf>
    <xf numFmtId="3" fontId="65" fillId="2" borderId="0" xfId="0" applyNumberFormat="1" applyFont="1" applyFill="1" applyBorder="1" applyAlignment="1" applyProtection="1">
      <alignment horizontal="center" vertical="center" wrapText="1"/>
    </xf>
    <xf numFmtId="3" fontId="65" fillId="2" borderId="68" xfId="0" applyNumberFormat="1" applyFont="1" applyFill="1" applyBorder="1" applyAlignment="1" applyProtection="1">
      <alignment horizontal="center" vertical="center" wrapText="1"/>
    </xf>
    <xf numFmtId="167" fontId="14" fillId="2" borderId="0" xfId="6" applyNumberFormat="1" applyFont="1" applyFill="1" applyBorder="1" applyAlignment="1" applyProtection="1">
      <alignment horizontal="left" vertical="center" wrapText="1"/>
      <protection locked="0"/>
    </xf>
    <xf numFmtId="165" fontId="38" fillId="12" borderId="7" xfId="0" applyNumberFormat="1" applyFont="1" applyFill="1" applyBorder="1" applyAlignment="1" applyProtection="1">
      <alignment horizontal="center" vertical="center" wrapText="1"/>
      <protection locked="0"/>
    </xf>
    <xf numFmtId="165" fontId="38" fillId="12" borderId="12" xfId="0" applyNumberFormat="1" applyFont="1" applyFill="1" applyBorder="1" applyAlignment="1" applyProtection="1">
      <alignment horizontal="center" vertical="center" wrapText="1"/>
      <protection locked="0"/>
    </xf>
    <xf numFmtId="3" fontId="36" fillId="0" borderId="0" xfId="0" applyNumberFormat="1" applyFont="1" applyFill="1" applyBorder="1" applyAlignment="1" applyProtection="1">
      <alignment horizontal="center" vertical="center" wrapText="1"/>
    </xf>
    <xf numFmtId="167" fontId="14" fillId="2" borderId="28" xfId="6" applyNumberFormat="1" applyFont="1" applyFill="1" applyBorder="1" applyAlignment="1" applyProtection="1">
      <alignment horizontal="center" vertical="center"/>
    </xf>
    <xf numFmtId="167" fontId="14" fillId="2" borderId="5" xfId="6" applyNumberFormat="1" applyFont="1" applyFill="1" applyBorder="1" applyAlignment="1" applyProtection="1">
      <alignment horizontal="center" vertical="center"/>
    </xf>
    <xf numFmtId="167" fontId="26" fillId="0" borderId="17" xfId="6" applyNumberFormat="1" applyFont="1" applyFill="1" applyBorder="1" applyAlignment="1" applyProtection="1">
      <alignment horizontal="left" vertical="center" wrapText="1"/>
    </xf>
    <xf numFmtId="167" fontId="26" fillId="0" borderId="15" xfId="6" applyNumberFormat="1" applyFont="1" applyFill="1" applyBorder="1" applyAlignment="1" applyProtection="1">
      <alignment horizontal="left" vertical="center" wrapText="1"/>
    </xf>
    <xf numFmtId="167" fontId="26" fillId="0" borderId="11" xfId="6" applyNumberFormat="1" applyFont="1" applyFill="1" applyBorder="1" applyAlignment="1" applyProtection="1">
      <alignment horizontal="left" vertical="center" wrapText="1"/>
    </xf>
    <xf numFmtId="0" fontId="32" fillId="5" borderId="40" xfId="0" applyFont="1" applyFill="1" applyBorder="1" applyAlignment="1" applyProtection="1">
      <alignment horizontal="center" vertical="center" textRotation="90" wrapText="1"/>
    </xf>
    <xf numFmtId="0" fontId="32" fillId="5" borderId="16" xfId="0" applyFont="1" applyFill="1" applyBorder="1" applyAlignment="1" applyProtection="1">
      <alignment horizontal="center" vertical="center" textRotation="90" wrapText="1"/>
    </xf>
    <xf numFmtId="167" fontId="14" fillId="2" borderId="29" xfId="6" applyNumberFormat="1" applyFont="1" applyFill="1" applyBorder="1" applyAlignment="1" applyProtection="1">
      <alignment horizontal="center" vertical="center" wrapText="1"/>
    </xf>
    <xf numFmtId="167" fontId="14" fillId="2" borderId="4" xfId="6" applyNumberFormat="1" applyFont="1" applyFill="1" applyBorder="1" applyAlignment="1" applyProtection="1">
      <alignment horizontal="center" vertical="center" wrapText="1"/>
    </xf>
    <xf numFmtId="10" fontId="32" fillId="12" borderId="6" xfId="11" applyNumberFormat="1" applyFont="1" applyFill="1" applyBorder="1" applyAlignment="1" applyProtection="1">
      <alignment horizontal="center" vertical="center"/>
    </xf>
    <xf numFmtId="3" fontId="21" fillId="0" borderId="0" xfId="0" applyNumberFormat="1" applyFont="1" applyFill="1" applyBorder="1" applyAlignment="1" applyProtection="1">
      <alignment horizontal="center" vertical="center" wrapText="1"/>
    </xf>
    <xf numFmtId="167" fontId="26" fillId="2" borderId="68" xfId="6" applyNumberFormat="1" applyFont="1" applyFill="1" applyBorder="1" applyAlignment="1" applyProtection="1">
      <alignment horizontal="left" vertical="center" wrapText="1"/>
    </xf>
    <xf numFmtId="165" fontId="38" fillId="12" borderId="6" xfId="0" applyNumberFormat="1" applyFont="1" applyFill="1" applyBorder="1" applyAlignment="1" applyProtection="1">
      <alignment horizontal="center" vertical="center" wrapText="1"/>
    </xf>
    <xf numFmtId="3" fontId="78" fillId="2" borderId="3" xfId="16" applyNumberFormat="1" applyFont="1" applyFill="1" applyBorder="1" applyAlignment="1">
      <alignment horizontal="center" vertical="center" wrapText="1"/>
    </xf>
    <xf numFmtId="3" fontId="78" fillId="2" borderId="0" xfId="16" applyNumberFormat="1" applyFont="1" applyFill="1" applyBorder="1" applyAlignment="1">
      <alignment horizontal="center" vertical="center" wrapText="1"/>
    </xf>
    <xf numFmtId="3" fontId="78" fillId="2" borderId="68" xfId="16" applyNumberFormat="1" applyFont="1" applyFill="1" applyBorder="1" applyAlignment="1">
      <alignment horizontal="center" vertical="center" wrapText="1"/>
    </xf>
    <xf numFmtId="167" fontId="26" fillId="2" borderId="0" xfId="6" applyNumberFormat="1" applyFont="1" applyFill="1" applyBorder="1" applyAlignment="1" applyProtection="1">
      <alignment horizontal="left" vertical="center" wrapText="1"/>
    </xf>
    <xf numFmtId="167" fontId="26" fillId="2" borderId="7" xfId="6" applyNumberFormat="1" applyFont="1" applyFill="1" applyBorder="1" applyAlignment="1" applyProtection="1">
      <alignment horizontal="left" vertical="center" wrapText="1"/>
    </xf>
    <xf numFmtId="167" fontId="26" fillId="2" borderId="12" xfId="6" applyNumberFormat="1" applyFont="1" applyFill="1" applyBorder="1" applyAlignment="1" applyProtection="1">
      <alignment horizontal="left" vertical="center" wrapText="1"/>
    </xf>
    <xf numFmtId="0" fontId="53" fillId="12" borderId="6" xfId="0" applyFont="1" applyFill="1" applyBorder="1" applyAlignment="1" applyProtection="1">
      <alignment horizontal="center" vertical="center" wrapText="1"/>
      <protection locked="0"/>
    </xf>
    <xf numFmtId="0" fontId="53" fillId="12" borderId="6" xfId="0" applyFont="1" applyFill="1" applyBorder="1" applyAlignment="1" applyProtection="1">
      <alignment horizontal="center" vertical="center" wrapText="1"/>
    </xf>
    <xf numFmtId="0" fontId="29" fillId="12" borderId="6" xfId="0" applyFont="1" applyFill="1" applyBorder="1" applyAlignment="1" applyProtection="1">
      <alignment horizontal="center" vertical="center" wrapText="1"/>
    </xf>
    <xf numFmtId="3" fontId="74" fillId="0" borderId="0" xfId="0" applyNumberFormat="1" applyFont="1" applyFill="1" applyBorder="1" applyAlignment="1" applyProtection="1">
      <alignment horizontal="center" vertical="center" wrapText="1"/>
    </xf>
    <xf numFmtId="167" fontId="74" fillId="2" borderId="28" xfId="6" applyNumberFormat="1" applyFont="1" applyFill="1" applyBorder="1" applyAlignment="1" applyProtection="1">
      <alignment horizontal="center" vertical="center" wrapText="1"/>
    </xf>
    <xf numFmtId="167" fontId="74" fillId="2" borderId="5" xfId="6" applyNumberFormat="1" applyFont="1" applyFill="1" applyBorder="1" applyAlignment="1" applyProtection="1">
      <alignment horizontal="center" vertical="center" wrapText="1"/>
    </xf>
    <xf numFmtId="167" fontId="74" fillId="2" borderId="69" xfId="6" applyNumberFormat="1" applyFont="1" applyFill="1" applyBorder="1" applyAlignment="1" applyProtection="1">
      <alignment horizontal="center" vertical="center" wrapText="1"/>
    </xf>
    <xf numFmtId="167" fontId="74" fillId="2" borderId="70" xfId="6" applyNumberFormat="1" applyFont="1" applyFill="1" applyBorder="1" applyAlignment="1" applyProtection="1">
      <alignment horizontal="center" vertical="center" wrapText="1"/>
    </xf>
    <xf numFmtId="167" fontId="76" fillId="11" borderId="41" xfId="6" applyNumberFormat="1" applyFont="1" applyFill="1" applyBorder="1" applyAlignment="1" applyProtection="1">
      <alignment horizontal="right" vertical="center"/>
    </xf>
    <xf numFmtId="167" fontId="76" fillId="11" borderId="42" xfId="6" applyNumberFormat="1" applyFont="1" applyFill="1" applyBorder="1" applyAlignment="1" applyProtection="1">
      <alignment horizontal="right" vertical="center"/>
    </xf>
    <xf numFmtId="167" fontId="76" fillId="11" borderId="54" xfId="6" applyNumberFormat="1" applyFont="1" applyFill="1" applyBorder="1" applyAlignment="1" applyProtection="1">
      <alignment horizontal="right" vertical="center"/>
    </xf>
    <xf numFmtId="165" fontId="58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42" fillId="0" borderId="0" xfId="6" applyNumberFormat="1" applyFont="1" applyFill="1" applyBorder="1" applyAlignment="1" applyProtection="1">
      <alignment horizontal="left" vertical="center" wrapText="1"/>
      <protection locked="0"/>
    </xf>
    <xf numFmtId="0" fontId="72" fillId="0" borderId="0" xfId="0" applyFont="1" applyAlignment="1" applyProtection="1">
      <alignment horizontal="right"/>
    </xf>
    <xf numFmtId="3" fontId="78" fillId="2" borderId="0" xfId="0" applyNumberFormat="1" applyFont="1" applyFill="1" applyBorder="1" applyAlignment="1" applyProtection="1">
      <alignment horizontal="center" vertical="center" wrapText="1"/>
    </xf>
    <xf numFmtId="3" fontId="73" fillId="0" borderId="0" xfId="0" applyNumberFormat="1" applyFont="1" applyFill="1" applyBorder="1" applyAlignment="1" applyProtection="1">
      <alignment horizontal="center" vertical="center" wrapText="1"/>
    </xf>
    <xf numFmtId="3" fontId="64" fillId="0" borderId="0" xfId="0" applyNumberFormat="1" applyFont="1" applyFill="1" applyBorder="1" applyAlignment="1" applyProtection="1">
      <alignment horizontal="center" vertical="center" wrapText="1"/>
    </xf>
    <xf numFmtId="3" fontId="64" fillId="2" borderId="0" xfId="0" applyNumberFormat="1" applyFont="1" applyFill="1" applyBorder="1" applyAlignment="1" applyProtection="1">
      <alignment horizontal="center" vertical="center" wrapText="1"/>
    </xf>
    <xf numFmtId="3" fontId="8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right"/>
      <protection locked="0"/>
    </xf>
    <xf numFmtId="0" fontId="51" fillId="0" borderId="15" xfId="16" applyFont="1" applyBorder="1" applyAlignment="1" applyProtection="1">
      <alignment horizontal="left" vertical="center"/>
      <protection locked="0"/>
    </xf>
    <xf numFmtId="0" fontId="51" fillId="10" borderId="53" xfId="16" applyFont="1" applyFill="1" applyBorder="1" applyAlignment="1" applyProtection="1">
      <alignment horizontal="center" vertical="center"/>
      <protection locked="0"/>
    </xf>
    <xf numFmtId="0" fontId="51" fillId="10" borderId="51" xfId="16" applyFont="1" applyFill="1" applyBorder="1" applyAlignment="1" applyProtection="1">
      <alignment horizontal="center" vertical="center"/>
      <protection locked="0"/>
    </xf>
    <xf numFmtId="0" fontId="51" fillId="10" borderId="10" xfId="16" applyFont="1" applyFill="1" applyBorder="1" applyAlignment="1" applyProtection="1">
      <alignment horizontal="center" vertical="center"/>
      <protection locked="0"/>
    </xf>
    <xf numFmtId="0" fontId="51" fillId="10" borderId="46" xfId="16" applyFont="1" applyFill="1" applyBorder="1" applyAlignment="1" applyProtection="1">
      <alignment horizontal="center" vertical="center" wrapText="1"/>
      <protection locked="0"/>
    </xf>
    <xf numFmtId="0" fontId="51" fillId="10" borderId="52" xfId="16" applyFont="1" applyFill="1" applyBorder="1" applyAlignment="1" applyProtection="1">
      <alignment horizontal="center" vertical="center" wrapText="1"/>
      <protection locked="0"/>
    </xf>
    <xf numFmtId="0" fontId="49" fillId="0" borderId="0" xfId="16" applyFont="1" applyFill="1" applyBorder="1" applyAlignment="1" applyProtection="1">
      <alignment horizontal="left" vertical="center"/>
      <protection locked="0"/>
    </xf>
    <xf numFmtId="0" fontId="50" fillId="0" borderId="0" xfId="16" applyFont="1" applyBorder="1" applyAlignment="1" applyProtection="1">
      <alignment horizontal="center" vertical="center"/>
      <protection locked="0"/>
    </xf>
    <xf numFmtId="0" fontId="51" fillId="0" borderId="13" xfId="16" applyFont="1" applyBorder="1" applyAlignment="1" applyProtection="1">
      <alignment horizontal="center" vertical="center"/>
      <protection locked="0"/>
    </xf>
    <xf numFmtId="0" fontId="47" fillId="0" borderId="13" xfId="16" applyFont="1" applyBorder="1" applyAlignment="1" applyProtection="1">
      <alignment horizontal="center"/>
      <protection locked="0"/>
    </xf>
    <xf numFmtId="0" fontId="49" fillId="0" borderId="0" xfId="16" applyFont="1" applyAlignment="1" applyProtection="1">
      <alignment horizontal="left" vertical="center"/>
      <protection locked="0"/>
    </xf>
    <xf numFmtId="0" fontId="51" fillId="8" borderId="6" xfId="16" applyFont="1" applyFill="1" applyBorder="1" applyAlignment="1" applyProtection="1">
      <alignment vertical="center" wrapText="1"/>
    </xf>
    <xf numFmtId="0" fontId="51" fillId="10" borderId="6" xfId="16" applyFont="1" applyFill="1" applyBorder="1" applyAlignment="1" applyProtection="1">
      <alignment horizontal="center" vertical="center"/>
      <protection locked="0"/>
    </xf>
    <xf numFmtId="0" fontId="47" fillId="8" borderId="6" xfId="16" applyFont="1" applyFill="1" applyBorder="1" applyAlignment="1" applyProtection="1">
      <alignment vertical="center" wrapText="1"/>
    </xf>
    <xf numFmtId="3" fontId="56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55" fillId="0" borderId="0" xfId="0" applyNumberFormat="1" applyFont="1" applyFill="1" applyBorder="1" applyAlignment="1" applyProtection="1">
      <alignment horizontal="center" vertical="center" wrapText="1"/>
    </xf>
    <xf numFmtId="3" fontId="5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5" xfId="16" applyFont="1" applyBorder="1" applyAlignment="1" applyProtection="1">
      <alignment horizontal="center" vertical="center"/>
      <protection locked="0"/>
    </xf>
    <xf numFmtId="0" fontId="82" fillId="12" borderId="6" xfId="0" applyFont="1" applyFill="1" applyBorder="1" applyAlignment="1" applyProtection="1">
      <alignment horizontal="center" vertical="center" wrapText="1"/>
      <protection locked="0"/>
    </xf>
    <xf numFmtId="167" fontId="74" fillId="2" borderId="33" xfId="6" applyNumberFormat="1" applyFont="1" applyFill="1" applyBorder="1" applyAlignment="1" applyProtection="1">
      <alignment horizontal="center" vertical="center" wrapText="1"/>
    </xf>
    <xf numFmtId="167" fontId="74" fillId="2" borderId="34" xfId="6" applyNumberFormat="1" applyFont="1" applyFill="1" applyBorder="1" applyAlignment="1" applyProtection="1">
      <alignment horizontal="center" vertical="center" wrapText="1"/>
    </xf>
    <xf numFmtId="0" fontId="77" fillId="6" borderId="41" xfId="0" applyFont="1" applyFill="1" applyBorder="1" applyAlignment="1" applyProtection="1">
      <alignment horizontal="center" vertical="center"/>
    </xf>
    <xf numFmtId="0" fontId="77" fillId="6" borderId="42" xfId="0" applyFont="1" applyFill="1" applyBorder="1" applyAlignment="1" applyProtection="1">
      <alignment horizontal="center" vertical="center"/>
    </xf>
    <xf numFmtId="0" fontId="77" fillId="6" borderId="54" xfId="0" applyFont="1" applyFill="1" applyBorder="1" applyAlignment="1" applyProtection="1">
      <alignment horizontal="center" vertical="center"/>
    </xf>
    <xf numFmtId="167" fontId="74" fillId="2" borderId="30" xfId="6" applyNumberFormat="1" applyFont="1" applyFill="1" applyBorder="1" applyAlignment="1" applyProtection="1">
      <alignment horizontal="center" vertical="center" wrapText="1"/>
    </xf>
    <xf numFmtId="167" fontId="74" fillId="2" borderId="31" xfId="6" applyNumberFormat="1" applyFont="1" applyFill="1" applyBorder="1" applyAlignment="1" applyProtection="1">
      <alignment horizontal="center" vertical="center" wrapText="1"/>
    </xf>
    <xf numFmtId="0" fontId="77" fillId="7" borderId="41" xfId="0" applyFont="1" applyFill="1" applyBorder="1" applyAlignment="1" applyProtection="1">
      <alignment horizontal="center" vertical="center"/>
    </xf>
    <xf numFmtId="0" fontId="77" fillId="7" borderId="42" xfId="0" applyFont="1" applyFill="1" applyBorder="1" applyAlignment="1" applyProtection="1">
      <alignment horizontal="center" vertical="center"/>
    </xf>
    <xf numFmtId="0" fontId="77" fillId="7" borderId="54" xfId="0" applyFont="1" applyFill="1" applyBorder="1" applyAlignment="1" applyProtection="1">
      <alignment horizontal="center" vertical="center"/>
    </xf>
    <xf numFmtId="167" fontId="74" fillId="0" borderId="30" xfId="6" applyNumberFormat="1" applyFont="1" applyFill="1" applyBorder="1" applyAlignment="1" applyProtection="1">
      <alignment horizontal="center" vertical="center" wrapText="1"/>
    </xf>
    <xf numFmtId="167" fontId="74" fillId="0" borderId="31" xfId="6" applyNumberFormat="1" applyFont="1" applyFill="1" applyBorder="1" applyAlignment="1" applyProtection="1">
      <alignment horizontal="center" vertical="center" wrapText="1"/>
    </xf>
    <xf numFmtId="0" fontId="29" fillId="12" borderId="11" xfId="0" applyFont="1" applyFill="1" applyBorder="1" applyAlignment="1" applyProtection="1">
      <alignment horizontal="center" vertical="center" wrapText="1"/>
    </xf>
    <xf numFmtId="0" fontId="29" fillId="12" borderId="27" xfId="0" applyFont="1" applyFill="1" applyBorder="1" applyAlignment="1" applyProtection="1">
      <alignment horizontal="center" vertical="center" wrapText="1"/>
    </xf>
    <xf numFmtId="0" fontId="29" fillId="12" borderId="18" xfId="0" applyFont="1" applyFill="1" applyBorder="1" applyAlignment="1" applyProtection="1">
      <alignment horizontal="center" vertical="center" wrapText="1"/>
    </xf>
    <xf numFmtId="0" fontId="29" fillId="12" borderId="7" xfId="0" applyFont="1" applyFill="1" applyBorder="1" applyAlignment="1" applyProtection="1">
      <alignment horizontal="center" vertical="center" wrapText="1"/>
    </xf>
    <xf numFmtId="0" fontId="29" fillId="12" borderId="12" xfId="0" applyFont="1" applyFill="1" applyBorder="1" applyAlignment="1" applyProtection="1">
      <alignment horizontal="center" vertical="center" wrapText="1"/>
    </xf>
    <xf numFmtId="0" fontId="29" fillId="12" borderId="25" xfId="0" applyFont="1" applyFill="1" applyBorder="1" applyAlignment="1" applyProtection="1">
      <alignment horizontal="center" vertical="center" wrapText="1"/>
    </xf>
    <xf numFmtId="0" fontId="29" fillId="12" borderId="26" xfId="0" applyFont="1" applyFill="1" applyBorder="1" applyAlignment="1" applyProtection="1">
      <alignment horizontal="center" vertical="center" wrapText="1"/>
    </xf>
    <xf numFmtId="0" fontId="29" fillId="12" borderId="19" xfId="0" applyFont="1" applyFill="1" applyBorder="1" applyAlignment="1" applyProtection="1">
      <alignment horizontal="center" vertical="center" wrapText="1"/>
    </xf>
    <xf numFmtId="0" fontId="29" fillId="12" borderId="13" xfId="0" applyFont="1" applyFill="1" applyBorder="1" applyAlignment="1" applyProtection="1">
      <alignment horizontal="center" vertical="center" wrapText="1"/>
    </xf>
    <xf numFmtId="167" fontId="74" fillId="2" borderId="56" xfId="6" applyNumberFormat="1" applyFont="1" applyFill="1" applyBorder="1" applyAlignment="1" applyProtection="1">
      <alignment horizontal="center" vertical="center" wrapText="1"/>
    </xf>
    <xf numFmtId="167" fontId="74" fillId="2" borderId="57" xfId="6" applyNumberFormat="1" applyFont="1" applyFill="1" applyBorder="1" applyAlignment="1" applyProtection="1">
      <alignment horizontal="center" vertical="center" wrapText="1"/>
    </xf>
    <xf numFmtId="167" fontId="74" fillId="2" borderId="58" xfId="6" applyNumberFormat="1" applyFont="1" applyFill="1" applyBorder="1" applyAlignment="1" applyProtection="1">
      <alignment horizontal="center" vertical="center" wrapText="1"/>
    </xf>
    <xf numFmtId="0" fontId="86" fillId="2" borderId="0" xfId="0" applyFont="1" applyFill="1" applyBorder="1" applyAlignment="1" applyProtection="1">
      <alignment horizontal="right" vertical="center"/>
      <protection locked="0"/>
    </xf>
    <xf numFmtId="0" fontId="45" fillId="2" borderId="0" xfId="0" applyFont="1" applyFill="1" applyBorder="1" applyAlignment="1" applyProtection="1">
      <alignment horizontal="right" vertical="center"/>
      <protection locked="0"/>
    </xf>
    <xf numFmtId="2" fontId="80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80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80" fillId="2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2" borderId="27" xfId="0" applyFont="1" applyFill="1" applyBorder="1" applyAlignment="1" applyProtection="1">
      <alignment horizontal="center" vertical="center" wrapText="1"/>
      <protection locked="0"/>
    </xf>
    <xf numFmtId="2" fontId="80" fillId="2" borderId="63" xfId="0" applyNumberFormat="1" applyFont="1" applyFill="1" applyBorder="1" applyAlignment="1" applyProtection="1">
      <alignment horizontal="center" vertical="center" wrapText="1"/>
      <protection locked="0"/>
    </xf>
    <xf numFmtId="2" fontId="8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8" fillId="12" borderId="17" xfId="0" applyFont="1" applyFill="1" applyBorder="1" applyAlignment="1" applyProtection="1">
      <alignment horizontal="center" vertical="center" wrapText="1"/>
      <protection locked="0"/>
    </xf>
    <xf numFmtId="0" fontId="38" fillId="12" borderId="15" xfId="0" applyFont="1" applyFill="1" applyBorder="1" applyAlignment="1" applyProtection="1">
      <alignment horizontal="center" vertical="center" wrapText="1"/>
      <protection locked="0"/>
    </xf>
    <xf numFmtId="0" fontId="6" fillId="12" borderId="11" xfId="0" applyFont="1" applyFill="1" applyBorder="1" applyAlignment="1" applyProtection="1">
      <alignment wrapText="1"/>
      <protection locked="0"/>
    </xf>
    <xf numFmtId="172" fontId="14" fillId="0" borderId="0" xfId="2" applyNumberFormat="1" applyFont="1" applyFill="1" applyBorder="1" applyAlignment="1" applyProtection="1">
      <alignment horizontal="center" vertical="center"/>
      <protection locked="0"/>
    </xf>
    <xf numFmtId="2" fontId="80" fillId="2" borderId="37" xfId="0" applyNumberFormat="1" applyFont="1" applyFill="1" applyBorder="1" applyAlignment="1" applyProtection="1">
      <alignment horizontal="center" vertical="center" wrapText="1"/>
      <protection locked="0"/>
    </xf>
    <xf numFmtId="0" fontId="81" fillId="2" borderId="38" xfId="0" applyFont="1" applyFill="1" applyBorder="1" applyAlignment="1" applyProtection="1">
      <alignment horizontal="center" vertical="center" wrapText="1"/>
      <protection locked="0"/>
    </xf>
    <xf numFmtId="2" fontId="80" fillId="0" borderId="67" xfId="0" applyNumberFormat="1" applyFont="1" applyFill="1" applyBorder="1" applyAlignment="1" applyProtection="1">
      <alignment horizontal="center" vertical="center" wrapText="1"/>
      <protection locked="0"/>
    </xf>
    <xf numFmtId="2" fontId="80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80" fillId="2" borderId="60" xfId="0" applyNumberFormat="1" applyFont="1" applyFill="1" applyBorder="1" applyAlignment="1" applyProtection="1">
      <alignment horizontal="center" vertical="center" wrapText="1"/>
      <protection locked="0"/>
    </xf>
    <xf numFmtId="2" fontId="80" fillId="2" borderId="62" xfId="0" applyNumberFormat="1" applyFont="1" applyFill="1" applyBorder="1" applyAlignment="1" applyProtection="1">
      <alignment horizontal="center" vertical="center" wrapText="1"/>
      <protection locked="0"/>
    </xf>
    <xf numFmtId="167" fontId="74" fillId="2" borderId="29" xfId="6" applyNumberFormat="1" applyFont="1" applyFill="1" applyBorder="1" applyAlignment="1" applyProtection="1">
      <alignment horizontal="center" vertical="center" wrapText="1"/>
    </xf>
    <xf numFmtId="167" fontId="74" fillId="2" borderId="4" xfId="6" applyNumberFormat="1" applyFont="1" applyFill="1" applyBorder="1" applyAlignment="1" applyProtection="1">
      <alignment horizontal="center" vertical="center" wrapText="1"/>
    </xf>
    <xf numFmtId="0" fontId="51" fillId="0" borderId="15" xfId="16" applyFont="1" applyBorder="1" applyAlignment="1" applyProtection="1">
      <alignment horizontal="center" vertical="center"/>
      <protection locked="0"/>
    </xf>
    <xf numFmtId="2" fontId="80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80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80" fillId="2" borderId="10" xfId="0" applyNumberFormat="1" applyFont="1" applyFill="1" applyBorder="1" applyAlignment="1" applyProtection="1">
      <alignment horizontal="center" vertical="center" wrapText="1"/>
    </xf>
    <xf numFmtId="2" fontId="80" fillId="2" borderId="7" xfId="0" applyNumberFormat="1" applyFont="1" applyFill="1" applyBorder="1" applyAlignment="1" applyProtection="1">
      <alignment horizontal="center" vertical="center" wrapText="1"/>
    </xf>
    <xf numFmtId="0" fontId="82" fillId="12" borderId="17" xfId="0" applyFont="1" applyFill="1" applyBorder="1" applyAlignment="1" applyProtection="1">
      <alignment horizontal="center" vertical="center" wrapText="1"/>
    </xf>
    <xf numFmtId="0" fontId="82" fillId="12" borderId="15" xfId="0" applyFont="1" applyFill="1" applyBorder="1" applyAlignment="1" applyProtection="1">
      <alignment horizontal="center" vertical="center" wrapText="1"/>
    </xf>
    <xf numFmtId="0" fontId="66" fillId="12" borderId="11" xfId="0" applyFont="1" applyFill="1" applyBorder="1" applyAlignment="1" applyProtection="1">
      <alignment wrapText="1"/>
    </xf>
    <xf numFmtId="2" fontId="80" fillId="2" borderId="37" xfId="0" applyNumberFormat="1" applyFont="1" applyFill="1" applyBorder="1" applyAlignment="1" applyProtection="1">
      <alignment horizontal="center" vertical="center" wrapText="1"/>
    </xf>
    <xf numFmtId="0" fontId="81" fillId="2" borderId="38" xfId="0" applyFont="1" applyFill="1" applyBorder="1" applyAlignment="1" applyProtection="1">
      <alignment horizontal="center" vertical="center" wrapText="1"/>
    </xf>
    <xf numFmtId="2" fontId="80" fillId="2" borderId="64" xfId="0" applyNumberFormat="1" applyFont="1" applyFill="1" applyBorder="1" applyAlignment="1" applyProtection="1">
      <alignment horizontal="center" vertical="center" wrapText="1"/>
    </xf>
    <xf numFmtId="0" fontId="81" fillId="2" borderId="27" xfId="0" applyFont="1" applyFill="1" applyBorder="1" applyAlignment="1" applyProtection="1">
      <alignment horizontal="center" vertical="center" wrapText="1"/>
    </xf>
    <xf numFmtId="2" fontId="80" fillId="2" borderId="63" xfId="0" applyNumberFormat="1" applyFont="1" applyFill="1" applyBorder="1" applyAlignment="1" applyProtection="1">
      <alignment horizontal="center" vertical="center" wrapText="1"/>
    </xf>
    <xf numFmtId="2" fontId="80" fillId="2" borderId="19" xfId="0" applyNumberFormat="1" applyFont="1" applyFill="1" applyBorder="1" applyAlignment="1" applyProtection="1">
      <alignment horizontal="center" vertical="center" wrapText="1"/>
    </xf>
    <xf numFmtId="2" fontId="80" fillId="2" borderId="60" xfId="0" applyNumberFormat="1" applyFont="1" applyFill="1" applyBorder="1" applyAlignment="1" applyProtection="1">
      <alignment horizontal="center" vertical="center" wrapText="1"/>
    </xf>
    <xf numFmtId="2" fontId="80" fillId="2" borderId="62" xfId="0" applyNumberFormat="1" applyFont="1" applyFill="1" applyBorder="1" applyAlignment="1" applyProtection="1">
      <alignment horizontal="center" vertical="center" wrapText="1"/>
    </xf>
    <xf numFmtId="2" fontId="80" fillId="0" borderId="10" xfId="0" applyNumberFormat="1" applyFont="1" applyFill="1" applyBorder="1" applyAlignment="1" applyProtection="1">
      <alignment horizontal="center" vertical="center" wrapText="1"/>
    </xf>
    <xf numFmtId="2" fontId="80" fillId="0" borderId="7" xfId="0" applyNumberFormat="1" applyFont="1" applyFill="1" applyBorder="1" applyAlignment="1" applyProtection="1">
      <alignment horizontal="center" vertical="center" wrapText="1"/>
    </xf>
    <xf numFmtId="0" fontId="84" fillId="2" borderId="72" xfId="0" applyFont="1" applyFill="1" applyBorder="1" applyAlignment="1" applyProtection="1">
      <alignment horizontal="center" vertical="top" wrapText="1"/>
    </xf>
    <xf numFmtId="0" fontId="84" fillId="2" borderId="75" xfId="0" applyFont="1" applyFill="1" applyBorder="1" applyAlignment="1" applyProtection="1">
      <alignment horizontal="center" vertical="top" wrapText="1"/>
    </xf>
    <xf numFmtId="0" fontId="84" fillId="0" borderId="72" xfId="0" applyFont="1" applyFill="1" applyBorder="1" applyAlignment="1" applyProtection="1">
      <alignment horizontal="center" vertical="top" wrapText="1"/>
    </xf>
    <xf numFmtId="0" fontId="84" fillId="0" borderId="75" xfId="0" applyFont="1" applyFill="1" applyBorder="1" applyAlignment="1" applyProtection="1">
      <alignment horizontal="center" vertical="top" wrapText="1"/>
    </xf>
    <xf numFmtId="0" fontId="84" fillId="2" borderId="71" xfId="0" applyFont="1" applyFill="1" applyBorder="1" applyAlignment="1" applyProtection="1">
      <alignment horizontal="center" vertical="top" wrapText="1"/>
    </xf>
    <xf numFmtId="0" fontId="84" fillId="2" borderId="74" xfId="0" applyFont="1" applyFill="1" applyBorder="1" applyAlignment="1" applyProtection="1">
      <alignment horizontal="center" vertical="top" wrapText="1"/>
    </xf>
    <xf numFmtId="0" fontId="34" fillId="0" borderId="0" xfId="0" applyFont="1" applyAlignment="1" applyProtection="1">
      <alignment horizontal="right"/>
    </xf>
    <xf numFmtId="0" fontId="84" fillId="0" borderId="73" xfId="0" applyFont="1" applyFill="1" applyBorder="1" applyAlignment="1" applyProtection="1">
      <alignment horizontal="center" vertical="top" wrapText="1"/>
    </xf>
    <xf numFmtId="0" fontId="84" fillId="0" borderId="76" xfId="0" applyFont="1" applyFill="1" applyBorder="1" applyAlignment="1" applyProtection="1">
      <alignment horizontal="center" vertical="top" wrapText="1"/>
    </xf>
    <xf numFmtId="0" fontId="38" fillId="12" borderId="15" xfId="0" applyFont="1" applyFill="1" applyBorder="1" applyAlignment="1" applyProtection="1">
      <alignment horizontal="center" vertical="center" wrapText="1"/>
    </xf>
    <xf numFmtId="0" fontId="38" fillId="12" borderId="11" xfId="0" applyFont="1" applyFill="1" applyBorder="1" applyAlignment="1" applyProtection="1">
      <alignment horizontal="center" vertical="center" wrapText="1"/>
    </xf>
    <xf numFmtId="0" fontId="38" fillId="12" borderId="17" xfId="0" applyFont="1" applyFill="1" applyBorder="1" applyAlignment="1" applyProtection="1">
      <alignment horizontal="center" vertical="center" wrapText="1"/>
    </xf>
    <xf numFmtId="0" fontId="6" fillId="12" borderId="11" xfId="0" applyFont="1" applyFill="1" applyBorder="1" applyAlignment="1" applyProtection="1">
      <alignment wrapText="1"/>
    </xf>
    <xf numFmtId="2" fontId="80" fillId="0" borderId="67" xfId="0" applyNumberFormat="1" applyFont="1" applyFill="1" applyBorder="1" applyAlignment="1" applyProtection="1">
      <alignment horizontal="center" vertical="center" wrapText="1"/>
    </xf>
    <xf numFmtId="2" fontId="80" fillId="0" borderId="18" xfId="0" applyNumberFormat="1" applyFont="1" applyFill="1" applyBorder="1" applyAlignment="1" applyProtection="1">
      <alignment horizontal="center" vertical="center" wrapText="1"/>
    </xf>
    <xf numFmtId="2" fontId="80" fillId="0" borderId="64" xfId="0" applyNumberFormat="1" applyFont="1" applyFill="1" applyBorder="1" applyAlignment="1" applyProtection="1">
      <alignment horizontal="center" vertical="center" wrapText="1"/>
    </xf>
    <xf numFmtId="0" fontId="81" fillId="0" borderId="27" xfId="0" applyFont="1" applyFill="1" applyBorder="1" applyAlignment="1" applyProtection="1">
      <alignment horizontal="center" vertical="center" wrapText="1"/>
    </xf>
  </cellXfs>
  <cellStyles count="18">
    <cellStyle name="Collegamento ipertestuale" xfId="1" builtinId="8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Migliaia" xfId="5" builtinId="3"/>
    <cellStyle name="Migliaia [0]" xfId="6" builtinId="6"/>
    <cellStyle name="Migliaia [0] 2" xfId="7" xr:uid="{00000000-0005-0000-0000-000006000000}"/>
    <cellStyle name="Migliaia [0] 3" xfId="8" xr:uid="{00000000-0005-0000-0000-000007000000}"/>
    <cellStyle name="Migliaia 2" xfId="9" xr:uid="{00000000-0005-0000-0000-000008000000}"/>
    <cellStyle name="Normale" xfId="0" builtinId="0"/>
    <cellStyle name="Normale 2" xfId="10" xr:uid="{00000000-0005-0000-0000-00000A000000}"/>
    <cellStyle name="Normale 2 2" xfId="16" xr:uid="{5BACC859-631E-4BCF-B06A-D9F6B73B6FEC}"/>
    <cellStyle name="Normale 3" xfId="15" xr:uid="{3B70450A-0F89-403B-990A-8830AC5C9237}"/>
    <cellStyle name="Percentuale" xfId="11" builtinId="5"/>
    <cellStyle name="Percentuale 2" xfId="12" xr:uid="{00000000-0005-0000-0000-00000D000000}"/>
    <cellStyle name="Percentuale 3" xfId="13" xr:uid="{00000000-0005-0000-0000-00000E000000}"/>
    <cellStyle name="Valuta" xfId="17" builtinId="4"/>
    <cellStyle name="Valuta (0)_1_2modulo1_all1" xfId="14" xr:uid="{00000000-0005-0000-0000-00000F000000}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333399"/>
      <color rgb="FF969696"/>
      <color rgb="FFFFFF99"/>
      <color rgb="FF3366FF"/>
      <color rgb="FFCCFFCC"/>
      <color rgb="FF99FF99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8673" name="Rectangle 2">
          <a:extLst>
            <a:ext uri="{FF2B5EF4-FFF2-40B4-BE49-F238E27FC236}">
              <a16:creationId xmlns:a16="http://schemas.microsoft.com/office/drawing/2014/main" id="{00000000-0008-0000-0100-000001700000}"/>
            </a:ext>
          </a:extLst>
        </xdr:cNvPr>
        <xdr:cNvSpPr>
          <a:spLocks noChangeArrowheads="1"/>
        </xdr:cNvSpPr>
      </xdr:nvSpPr>
      <xdr:spPr bwMode="auto">
        <a:xfrm>
          <a:off x="6867525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8674" name="Rectangle 4">
          <a:extLst>
            <a:ext uri="{FF2B5EF4-FFF2-40B4-BE49-F238E27FC236}">
              <a16:creationId xmlns:a16="http://schemas.microsoft.com/office/drawing/2014/main" id="{00000000-0008-0000-0100-000002700000}"/>
            </a:ext>
          </a:extLst>
        </xdr:cNvPr>
        <xdr:cNvSpPr>
          <a:spLocks noChangeArrowheads="1"/>
        </xdr:cNvSpPr>
      </xdr:nvSpPr>
      <xdr:spPr bwMode="auto">
        <a:xfrm>
          <a:off x="6867525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A2B4012-045A-4584-8ADB-FC53EB2F92E6}"/>
            </a:ext>
          </a:extLst>
        </xdr:cNvPr>
        <xdr:cNvSpPr>
          <a:spLocks noChangeArrowheads="1"/>
        </xdr:cNvSpPr>
      </xdr:nvSpPr>
      <xdr:spPr bwMode="auto">
        <a:xfrm>
          <a:off x="22126575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30B2DE66-609F-4F4E-98A9-9CEB1BCEA3FA}"/>
            </a:ext>
          </a:extLst>
        </xdr:cNvPr>
        <xdr:cNvSpPr>
          <a:spLocks noChangeArrowheads="1"/>
        </xdr:cNvSpPr>
      </xdr:nvSpPr>
      <xdr:spPr bwMode="auto">
        <a:xfrm>
          <a:off x="22126575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0</xdr:rowOff>
    </xdr:from>
    <xdr:to>
      <xdr:col>26</xdr:col>
      <xdr:colOff>0</xdr:colOff>
      <xdr:row>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BB33F9B-C294-4D77-9058-61D792049C9B}"/>
            </a:ext>
          </a:extLst>
        </xdr:cNvPr>
        <xdr:cNvSpPr>
          <a:spLocks noChangeArrowheads="1"/>
        </xdr:cNvSpPr>
      </xdr:nvSpPr>
      <xdr:spPr bwMode="auto">
        <a:xfrm>
          <a:off x="29375100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8543E271-7993-44AD-B98F-A1DE8848A54B}"/>
            </a:ext>
          </a:extLst>
        </xdr:cNvPr>
        <xdr:cNvSpPr>
          <a:spLocks noChangeArrowheads="1"/>
        </xdr:cNvSpPr>
      </xdr:nvSpPr>
      <xdr:spPr bwMode="auto">
        <a:xfrm>
          <a:off x="29375100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3A14F368-4A93-476D-B63F-0C62FA5491DD}"/>
            </a:ext>
          </a:extLst>
        </xdr:cNvPr>
        <xdr:cNvSpPr>
          <a:spLocks noChangeArrowheads="1"/>
        </xdr:cNvSpPr>
      </xdr:nvSpPr>
      <xdr:spPr bwMode="auto">
        <a:xfrm>
          <a:off x="9582150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CE0C64E-1311-4906-BB61-E2C38A17999C}"/>
            </a:ext>
          </a:extLst>
        </xdr:cNvPr>
        <xdr:cNvSpPr>
          <a:spLocks noChangeArrowheads="1"/>
        </xdr:cNvSpPr>
      </xdr:nvSpPr>
      <xdr:spPr bwMode="auto">
        <a:xfrm>
          <a:off x="9582150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C3467CF-100B-4BD2-A50D-112DE6DA248B}"/>
            </a:ext>
          </a:extLst>
        </xdr:cNvPr>
        <xdr:cNvSpPr>
          <a:spLocks noChangeArrowheads="1"/>
        </xdr:cNvSpPr>
      </xdr:nvSpPr>
      <xdr:spPr bwMode="auto">
        <a:xfrm>
          <a:off x="9582150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1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A1DF29CA-F2D0-48F5-B10F-27B14E489B8A}"/>
            </a:ext>
          </a:extLst>
        </xdr:cNvPr>
        <xdr:cNvSpPr>
          <a:spLocks noChangeArrowheads="1"/>
        </xdr:cNvSpPr>
      </xdr:nvSpPr>
      <xdr:spPr bwMode="auto">
        <a:xfrm>
          <a:off x="9582150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5E98B5C3-943B-47BC-9DDC-06C8C3CB365D}"/>
            </a:ext>
          </a:extLst>
        </xdr:cNvPr>
        <xdr:cNvSpPr>
          <a:spLocks noChangeArrowheads="1"/>
        </xdr:cNvSpPr>
      </xdr:nvSpPr>
      <xdr:spPr bwMode="auto">
        <a:xfrm>
          <a:off x="8191500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42B66BAA-97AE-481A-A0E1-F95435CACC49}"/>
            </a:ext>
          </a:extLst>
        </xdr:cNvPr>
        <xdr:cNvSpPr>
          <a:spLocks noChangeArrowheads="1"/>
        </xdr:cNvSpPr>
      </xdr:nvSpPr>
      <xdr:spPr bwMode="auto">
        <a:xfrm>
          <a:off x="8191500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0</xdr:rowOff>
    </xdr:from>
    <xdr:to>
      <xdr:col>26</xdr:col>
      <xdr:colOff>0</xdr:colOff>
      <xdr:row>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5841EEDA-5372-4CFF-B18A-19D95006FA64}"/>
            </a:ext>
          </a:extLst>
        </xdr:cNvPr>
        <xdr:cNvSpPr>
          <a:spLocks noChangeArrowheads="1"/>
        </xdr:cNvSpPr>
      </xdr:nvSpPr>
      <xdr:spPr bwMode="auto">
        <a:xfrm>
          <a:off x="17487900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593ED733-A4AE-4C46-A884-27D036A567C8}"/>
            </a:ext>
          </a:extLst>
        </xdr:cNvPr>
        <xdr:cNvSpPr>
          <a:spLocks noChangeArrowheads="1"/>
        </xdr:cNvSpPr>
      </xdr:nvSpPr>
      <xdr:spPr bwMode="auto">
        <a:xfrm>
          <a:off x="17487900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5E2B3429-2F9A-4493-987C-83AA29BC3D38}"/>
            </a:ext>
          </a:extLst>
        </xdr:cNvPr>
        <xdr:cNvSpPr>
          <a:spLocks noChangeArrowheads="1"/>
        </xdr:cNvSpPr>
      </xdr:nvSpPr>
      <xdr:spPr bwMode="auto">
        <a:xfrm>
          <a:off x="22126575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143BBD1-124F-4635-967C-C7D9B3929BE0}"/>
            </a:ext>
          </a:extLst>
        </xdr:cNvPr>
        <xdr:cNvSpPr>
          <a:spLocks noChangeArrowheads="1"/>
        </xdr:cNvSpPr>
      </xdr:nvSpPr>
      <xdr:spPr bwMode="auto">
        <a:xfrm>
          <a:off x="22126575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0</xdr:rowOff>
    </xdr:from>
    <xdr:to>
      <xdr:col>26</xdr:col>
      <xdr:colOff>0</xdr:colOff>
      <xdr:row>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EE98397-5F7C-44B0-BDFF-A7D611F1E79D}"/>
            </a:ext>
          </a:extLst>
        </xdr:cNvPr>
        <xdr:cNvSpPr>
          <a:spLocks noChangeArrowheads="1"/>
        </xdr:cNvSpPr>
      </xdr:nvSpPr>
      <xdr:spPr bwMode="auto">
        <a:xfrm>
          <a:off x="28041600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A55A6AF-1F83-4C5A-84CE-0C90F1A93613}"/>
            </a:ext>
          </a:extLst>
        </xdr:cNvPr>
        <xdr:cNvSpPr>
          <a:spLocks noChangeArrowheads="1"/>
        </xdr:cNvSpPr>
      </xdr:nvSpPr>
      <xdr:spPr bwMode="auto">
        <a:xfrm>
          <a:off x="28041600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1475286-62BB-49CF-A218-3309D6646DE0}"/>
            </a:ext>
          </a:extLst>
        </xdr:cNvPr>
        <xdr:cNvSpPr>
          <a:spLocks noChangeArrowheads="1"/>
        </xdr:cNvSpPr>
      </xdr:nvSpPr>
      <xdr:spPr bwMode="auto">
        <a:xfrm>
          <a:off x="22126575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6AD9238-816D-42A9-B46E-747CC5CA545D}"/>
            </a:ext>
          </a:extLst>
        </xdr:cNvPr>
        <xdr:cNvSpPr>
          <a:spLocks noChangeArrowheads="1"/>
        </xdr:cNvSpPr>
      </xdr:nvSpPr>
      <xdr:spPr bwMode="auto">
        <a:xfrm>
          <a:off x="22126575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0</xdr:rowOff>
    </xdr:from>
    <xdr:to>
      <xdr:col>26</xdr:col>
      <xdr:colOff>0</xdr:colOff>
      <xdr:row>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3D77FF44-30F7-4685-BDC1-F20F1EEF85AE}"/>
            </a:ext>
          </a:extLst>
        </xdr:cNvPr>
        <xdr:cNvSpPr>
          <a:spLocks noChangeArrowheads="1"/>
        </xdr:cNvSpPr>
      </xdr:nvSpPr>
      <xdr:spPr bwMode="auto">
        <a:xfrm>
          <a:off x="29375100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1A2A0A0-D908-4707-BA59-50A5D887AD61}"/>
            </a:ext>
          </a:extLst>
        </xdr:cNvPr>
        <xdr:cNvSpPr>
          <a:spLocks noChangeArrowheads="1"/>
        </xdr:cNvSpPr>
      </xdr:nvSpPr>
      <xdr:spPr bwMode="auto">
        <a:xfrm>
          <a:off x="29375100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showGridLines="0" view="pageBreakPreview" topLeftCell="A10" zoomScale="90" zoomScaleNormal="90" zoomScaleSheetLayoutView="90" workbookViewId="0">
      <selection activeCell="E19" sqref="E19:K19"/>
    </sheetView>
  </sheetViews>
  <sheetFormatPr defaultRowHeight="12.75" x14ac:dyDescent="0.2"/>
  <cols>
    <col min="1" max="1" width="22.85546875" style="141" customWidth="1"/>
    <col min="2" max="2" width="3.42578125" style="141" customWidth="1"/>
    <col min="3" max="3" width="10" style="141" customWidth="1"/>
    <col min="4" max="4" width="17.85546875" style="141" customWidth="1"/>
    <col min="5" max="6" width="17.140625" style="141" customWidth="1"/>
    <col min="7" max="7" width="18.28515625" style="141" customWidth="1"/>
    <col min="8" max="8" width="14.42578125" style="141" customWidth="1"/>
    <col min="9" max="9" width="21" style="141" customWidth="1"/>
    <col min="10" max="10" width="11.140625" style="141" customWidth="1"/>
    <col min="11" max="14" width="9.140625" style="141"/>
    <col min="15" max="15" width="17.42578125" style="141" customWidth="1"/>
    <col min="16" max="16384" width="9.140625" style="141"/>
  </cols>
  <sheetData>
    <row r="1" spans="1:15" ht="19.5" customHeight="1" x14ac:dyDescent="0.2">
      <c r="A1" s="481" t="s">
        <v>226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15" ht="22.5" customHeight="1" x14ac:dyDescent="0.2">
      <c r="A2" s="478" t="s">
        <v>225</v>
      </c>
      <c r="B2" s="479"/>
      <c r="C2" s="479"/>
      <c r="D2" s="479"/>
      <c r="E2" s="479"/>
      <c r="F2" s="479"/>
      <c r="G2" s="479"/>
      <c r="H2" s="479"/>
      <c r="I2" s="479"/>
      <c r="J2" s="479"/>
      <c r="K2" s="480"/>
    </row>
    <row r="3" spans="1:15" ht="54.75" customHeight="1" x14ac:dyDescent="0.2">
      <c r="A3" s="475" t="s">
        <v>227</v>
      </c>
      <c r="B3" s="476"/>
      <c r="C3" s="476"/>
      <c r="D3" s="476"/>
      <c r="E3" s="476"/>
      <c r="F3" s="476"/>
      <c r="G3" s="476"/>
      <c r="H3" s="476"/>
      <c r="I3" s="476"/>
      <c r="J3" s="476"/>
      <c r="K3" s="477"/>
    </row>
    <row r="4" spans="1:15" ht="29.25" customHeight="1" x14ac:dyDescent="0.2">
      <c r="A4" s="168"/>
      <c r="B4" s="168"/>
      <c r="C4" s="168"/>
      <c r="D4" s="168"/>
      <c r="E4" s="168"/>
      <c r="F4" s="168"/>
      <c r="G4" s="468" t="s">
        <v>129</v>
      </c>
      <c r="H4" s="469"/>
      <c r="I4" s="469"/>
      <c r="J4" s="469"/>
      <c r="K4" s="469"/>
    </row>
    <row r="5" spans="1:15" ht="78" customHeight="1" x14ac:dyDescent="0.2">
      <c r="A5" s="464" t="s">
        <v>26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142"/>
      <c r="M5" s="142"/>
      <c r="N5" s="142"/>
      <c r="O5" s="142"/>
    </row>
    <row r="6" spans="1:15" s="42" customFormat="1" ht="13.35" customHeight="1" x14ac:dyDescent="0.2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43"/>
    </row>
    <row r="7" spans="1:15" s="42" customFormat="1" ht="15" customHeight="1" x14ac:dyDescent="0.2">
      <c r="A7" s="465" t="s">
        <v>144</v>
      </c>
      <c r="B7" s="465"/>
      <c r="C7" s="465"/>
      <c r="D7" s="465"/>
      <c r="E7" s="465"/>
      <c r="F7" s="465"/>
      <c r="G7" s="465"/>
      <c r="H7" s="465"/>
      <c r="I7" s="465"/>
      <c r="J7" s="465"/>
      <c r="K7" s="465"/>
      <c r="L7" s="144"/>
    </row>
    <row r="8" spans="1:15" s="42" customFormat="1" ht="12" customHeight="1" x14ac:dyDescent="0.2">
      <c r="A8" s="470" t="s">
        <v>128</v>
      </c>
      <c r="B8" s="471"/>
      <c r="C8" s="471"/>
      <c r="D8" s="471"/>
      <c r="E8" s="471"/>
      <c r="F8" s="471"/>
      <c r="G8" s="471"/>
      <c r="H8" s="471"/>
      <c r="I8" s="471"/>
      <c r="J8" s="471"/>
      <c r="K8" s="472"/>
      <c r="L8" s="144"/>
    </row>
    <row r="9" spans="1:15" s="42" customFormat="1" ht="3.75" customHeight="1" x14ac:dyDescent="0.2">
      <c r="A9" s="473"/>
      <c r="B9" s="474"/>
      <c r="C9" s="474"/>
      <c r="D9" s="474"/>
      <c r="E9" s="474"/>
      <c r="F9" s="474"/>
      <c r="G9" s="474"/>
      <c r="H9" s="474"/>
      <c r="I9" s="474"/>
      <c r="J9" s="474"/>
      <c r="K9" s="474"/>
      <c r="L9" s="145"/>
    </row>
    <row r="10" spans="1:15" s="42" customFormat="1" ht="9" customHeight="1" thickBo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46"/>
    </row>
    <row r="11" spans="1:15" s="147" customFormat="1" ht="22.5" customHeight="1" thickBot="1" x14ac:dyDescent="0.25">
      <c r="A11" s="458" t="s">
        <v>120</v>
      </c>
      <c r="B11" s="459"/>
      <c r="C11" s="459"/>
      <c r="D11" s="459"/>
      <c r="E11" s="466" t="s">
        <v>170</v>
      </c>
      <c r="F11" s="466"/>
      <c r="G11" s="466"/>
      <c r="H11" s="466"/>
      <c r="I11" s="466"/>
      <c r="J11" s="466"/>
      <c r="K11" s="466"/>
    </row>
    <row r="12" spans="1:15" ht="11.45" customHeight="1" thickBot="1" x14ac:dyDescent="0.25">
      <c r="A12" s="170"/>
      <c r="B12" s="170"/>
      <c r="C12" s="170"/>
      <c r="D12" s="170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</row>
    <row r="13" spans="1:15" s="147" customFormat="1" ht="21" customHeight="1" thickBot="1" x14ac:dyDescent="0.25">
      <c r="A13" s="458" t="s">
        <v>184</v>
      </c>
      <c r="B13" s="459"/>
      <c r="C13" s="459"/>
      <c r="D13" s="459"/>
      <c r="E13" s="467" t="s">
        <v>182</v>
      </c>
      <c r="F13" s="467"/>
      <c r="G13" s="467"/>
      <c r="H13" s="467"/>
      <c r="I13" s="467"/>
      <c r="J13" s="467"/>
      <c r="K13" s="467"/>
    </row>
    <row r="14" spans="1:15" ht="11.45" customHeight="1" thickBot="1" x14ac:dyDescent="0.25">
      <c r="A14" s="170"/>
      <c r="B14" s="170"/>
      <c r="C14" s="170"/>
      <c r="D14" s="170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</row>
    <row r="15" spans="1:15" ht="22.5" customHeight="1" thickBot="1" x14ac:dyDescent="0.25">
      <c r="A15" s="458" t="s">
        <v>171</v>
      </c>
      <c r="B15" s="459"/>
      <c r="C15" s="459"/>
      <c r="D15" s="459"/>
      <c r="E15" s="467" t="s">
        <v>187</v>
      </c>
      <c r="F15" s="467"/>
      <c r="G15" s="467"/>
      <c r="H15" s="467"/>
      <c r="I15" s="467"/>
      <c r="J15" s="467"/>
      <c r="K15" s="467"/>
      <c r="L15" s="148"/>
      <c r="M15" s="148"/>
      <c r="N15" s="148"/>
      <c r="O15" s="148"/>
    </row>
    <row r="16" spans="1:15" ht="11.45" customHeight="1" thickBot="1" x14ac:dyDescent="0.25">
      <c r="A16" s="170"/>
      <c r="B16" s="170"/>
      <c r="C16" s="170"/>
      <c r="D16" s="170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</row>
    <row r="17" spans="1:15" s="147" customFormat="1" ht="24" customHeight="1" thickBot="1" x14ac:dyDescent="0.25">
      <c r="A17" s="458" t="s">
        <v>141</v>
      </c>
      <c r="B17" s="459"/>
      <c r="C17" s="459"/>
      <c r="D17" s="459"/>
      <c r="E17" s="467" t="s">
        <v>188</v>
      </c>
      <c r="F17" s="467"/>
      <c r="G17" s="467"/>
      <c r="H17" s="467"/>
      <c r="I17" s="467"/>
      <c r="J17" s="467"/>
      <c r="K17" s="467"/>
      <c r="L17" s="149"/>
      <c r="M17" s="149"/>
      <c r="N17" s="149"/>
      <c r="O17" s="149"/>
    </row>
    <row r="18" spans="1:15" ht="13.5" thickBot="1" x14ac:dyDescent="0.25">
      <c r="A18" s="171"/>
      <c r="B18" s="171"/>
      <c r="C18" s="171"/>
      <c r="D18" s="171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</row>
    <row r="19" spans="1:15" s="147" customFormat="1" ht="25.5" customHeight="1" thickBot="1" x14ac:dyDescent="0.25">
      <c r="A19" s="458" t="s">
        <v>3</v>
      </c>
      <c r="B19" s="459"/>
      <c r="C19" s="459"/>
      <c r="D19" s="459"/>
      <c r="E19" s="467" t="s">
        <v>189</v>
      </c>
      <c r="F19" s="467"/>
      <c r="G19" s="467"/>
      <c r="H19" s="467"/>
      <c r="I19" s="467"/>
      <c r="J19" s="467"/>
      <c r="K19" s="467"/>
      <c r="L19" s="149"/>
      <c r="M19" s="149"/>
      <c r="N19" s="149"/>
      <c r="O19" s="149"/>
    </row>
    <row r="20" spans="1:15" ht="13.5" thickBot="1" x14ac:dyDescent="0.25">
      <c r="A20" s="171"/>
      <c r="B20" s="171"/>
      <c r="C20" s="171"/>
      <c r="D20" s="171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</row>
    <row r="21" spans="1:15" s="147" customFormat="1" ht="21" customHeight="1" thickBot="1" x14ac:dyDescent="0.25">
      <c r="A21" s="458" t="s">
        <v>19</v>
      </c>
      <c r="B21" s="459"/>
      <c r="C21" s="459"/>
      <c r="D21" s="460"/>
      <c r="E21" s="462" t="s">
        <v>22</v>
      </c>
      <c r="F21" s="463"/>
      <c r="G21" s="150">
        <v>32874</v>
      </c>
      <c r="H21" s="181" t="s">
        <v>23</v>
      </c>
      <c r="I21" s="150">
        <v>32874</v>
      </c>
      <c r="J21" s="151"/>
      <c r="K21" s="149"/>
      <c r="L21" s="149"/>
      <c r="M21" s="149"/>
      <c r="N21" s="149"/>
      <c r="O21" s="149"/>
    </row>
    <row r="22" spans="1:15" x14ac:dyDescent="0.2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</row>
    <row r="23" spans="1:15" s="151" customFormat="1" ht="18" x14ac:dyDescent="0.25">
      <c r="A23" s="152"/>
      <c r="B23" s="153" t="s">
        <v>15</v>
      </c>
      <c r="C23" s="154" t="s">
        <v>8</v>
      </c>
      <c r="D23" s="155"/>
      <c r="E23" s="156"/>
      <c r="K23" s="156"/>
      <c r="L23" s="157"/>
      <c r="M23" s="152"/>
      <c r="N23" s="152"/>
      <c r="O23" s="152"/>
    </row>
    <row r="24" spans="1:15" s="151" customFormat="1" ht="8.4499999999999993" customHeight="1" x14ac:dyDescent="0.2">
      <c r="A24" s="152"/>
      <c r="B24" s="152"/>
      <c r="C24" s="152"/>
      <c r="D24" s="156"/>
      <c r="E24" s="156"/>
      <c r="K24" s="156"/>
      <c r="L24" s="157"/>
      <c r="M24" s="152"/>
      <c r="N24" s="152"/>
      <c r="O24" s="152"/>
    </row>
    <row r="25" spans="1:15" s="151" customFormat="1" ht="18" x14ac:dyDescent="0.25">
      <c r="A25" s="152"/>
      <c r="B25" s="153" t="s">
        <v>15</v>
      </c>
      <c r="C25" s="156" t="s">
        <v>14</v>
      </c>
      <c r="E25" s="158"/>
      <c r="K25" s="158"/>
      <c r="L25" s="157"/>
      <c r="M25" s="152"/>
      <c r="N25" s="152"/>
      <c r="O25" s="152"/>
    </row>
    <row r="26" spans="1:15" s="151" customFormat="1" x14ac:dyDescent="0.2">
      <c r="A26" s="152"/>
      <c r="B26" s="152"/>
      <c r="C26" s="152"/>
      <c r="D26" s="152"/>
      <c r="E26" s="152"/>
      <c r="J26" s="157"/>
      <c r="K26" s="157"/>
      <c r="L26" s="157"/>
      <c r="M26" s="152"/>
      <c r="N26" s="152"/>
      <c r="O26" s="152"/>
    </row>
    <row r="27" spans="1:15" s="161" customFormat="1" ht="16.5" customHeight="1" x14ac:dyDescent="0.2">
      <c r="A27" s="172" t="s">
        <v>131</v>
      </c>
      <c r="B27" s="461" t="s">
        <v>222</v>
      </c>
      <c r="C27" s="461"/>
      <c r="D27" s="461"/>
      <c r="E27" s="461"/>
      <c r="F27" s="461"/>
      <c r="G27" s="461"/>
      <c r="H27" s="461"/>
      <c r="I27" s="461"/>
      <c r="J27" s="461"/>
      <c r="K27" s="461"/>
      <c r="L27" s="159"/>
      <c r="M27" s="159"/>
      <c r="N27" s="160"/>
    </row>
    <row r="28" spans="1:15" s="161" customFormat="1" ht="7.5" customHeight="1" x14ac:dyDescent="0.2">
      <c r="A28" s="173"/>
      <c r="B28" s="461"/>
      <c r="C28" s="461"/>
      <c r="D28" s="461"/>
      <c r="E28" s="461"/>
      <c r="F28" s="461"/>
      <c r="G28" s="461"/>
      <c r="H28" s="461"/>
      <c r="I28" s="461"/>
      <c r="J28" s="461"/>
      <c r="K28" s="461"/>
      <c r="L28" s="159"/>
      <c r="M28" s="159"/>
      <c r="N28" s="160"/>
    </row>
    <row r="29" spans="1:15" s="151" customFormat="1" ht="13.5" customHeight="1" x14ac:dyDescent="0.2">
      <c r="A29" s="174"/>
      <c r="B29" s="461"/>
      <c r="C29" s="461"/>
      <c r="D29" s="461"/>
      <c r="E29" s="461"/>
      <c r="F29" s="461"/>
      <c r="G29" s="461"/>
      <c r="H29" s="461"/>
      <c r="I29" s="461"/>
      <c r="J29" s="461"/>
      <c r="K29" s="461"/>
      <c r="L29" s="162"/>
      <c r="M29" s="162"/>
      <c r="N29" s="152"/>
    </row>
    <row r="30" spans="1:15" s="151" customFormat="1" ht="18.75" customHeight="1" x14ac:dyDescent="0.2">
      <c r="A30" s="174"/>
      <c r="B30" s="461"/>
      <c r="C30" s="461"/>
      <c r="D30" s="461"/>
      <c r="E30" s="461"/>
      <c r="F30" s="461"/>
      <c r="G30" s="461"/>
      <c r="H30" s="461"/>
      <c r="I30" s="461"/>
      <c r="J30" s="461"/>
      <c r="K30" s="461"/>
      <c r="L30" s="162"/>
      <c r="M30" s="162"/>
      <c r="N30" s="152"/>
    </row>
    <row r="31" spans="1:15" s="151" customFormat="1" x14ac:dyDescent="0.2">
      <c r="A31" s="175"/>
      <c r="B31" s="461"/>
      <c r="C31" s="461"/>
      <c r="D31" s="461"/>
      <c r="E31" s="461"/>
      <c r="F31" s="461"/>
      <c r="G31" s="461"/>
      <c r="H31" s="461"/>
      <c r="I31" s="461"/>
      <c r="J31" s="461"/>
      <c r="K31" s="461"/>
      <c r="L31" s="152"/>
      <c r="M31" s="152"/>
      <c r="N31" s="152"/>
      <c r="O31" s="152"/>
    </row>
    <row r="32" spans="1:15" s="147" customFormat="1" ht="12.2" customHeight="1" x14ac:dyDescent="0.2">
      <c r="A32" s="176"/>
      <c r="B32" s="461"/>
      <c r="C32" s="461"/>
      <c r="D32" s="461"/>
      <c r="E32" s="461"/>
      <c r="F32" s="461"/>
      <c r="G32" s="461"/>
      <c r="H32" s="461"/>
      <c r="I32" s="461"/>
      <c r="J32" s="461"/>
      <c r="K32" s="461"/>
      <c r="L32" s="164"/>
      <c r="M32" s="164"/>
      <c r="N32" s="164"/>
      <c r="O32" s="164"/>
    </row>
    <row r="33" spans="1:15" s="147" customFormat="1" ht="12.2" customHeight="1" x14ac:dyDescent="0.2">
      <c r="A33" s="163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4"/>
      <c r="M33" s="164"/>
      <c r="N33" s="164"/>
      <c r="O33" s="164"/>
    </row>
    <row r="34" spans="1:15" s="147" customFormat="1" ht="21" customHeight="1" thickBot="1" x14ac:dyDescent="0.25">
      <c r="A34" s="163"/>
      <c r="B34" s="165"/>
      <c r="C34" s="165"/>
      <c r="D34" s="165"/>
      <c r="E34" s="166" t="s">
        <v>168</v>
      </c>
      <c r="F34" s="166" t="s">
        <v>173</v>
      </c>
      <c r="G34" s="166" t="s">
        <v>174</v>
      </c>
      <c r="H34" s="165"/>
      <c r="I34" s="165"/>
      <c r="J34" s="165"/>
      <c r="K34" s="165"/>
      <c r="L34" s="164"/>
      <c r="M34" s="164"/>
      <c r="N34" s="164"/>
      <c r="O34" s="164"/>
    </row>
    <row r="35" spans="1:15" s="147" customFormat="1" ht="25.5" customHeight="1" thickBot="1" x14ac:dyDescent="0.25">
      <c r="A35" s="458" t="s">
        <v>126</v>
      </c>
      <c r="B35" s="459"/>
      <c r="C35" s="459"/>
      <c r="D35" s="460"/>
      <c r="E35" s="177">
        <f>'Riepilogo I SAL'!E35</f>
        <v>0</v>
      </c>
      <c r="F35" s="178">
        <f>'Riepilogo II SAL'!E36</f>
        <v>0</v>
      </c>
      <c r="G35" s="179">
        <f>'Riepilogo SALDO'!E36</f>
        <v>0</v>
      </c>
    </row>
    <row r="36" spans="1:15" s="147" customFormat="1" ht="12.2" customHeight="1" thickBot="1" x14ac:dyDescent="0.25">
      <c r="A36" s="176"/>
      <c r="B36" s="176"/>
      <c r="C36" s="176"/>
      <c r="D36" s="176"/>
      <c r="E36" s="180"/>
      <c r="F36" s="180"/>
      <c r="G36" s="180"/>
      <c r="H36" s="164"/>
      <c r="I36" s="164"/>
      <c r="J36" s="164"/>
      <c r="K36" s="164"/>
      <c r="L36" s="164"/>
      <c r="M36" s="164"/>
      <c r="N36" s="164"/>
      <c r="O36" s="164"/>
    </row>
    <row r="37" spans="1:15" s="147" customFormat="1" ht="25.5" customHeight="1" thickBot="1" x14ac:dyDescent="0.25">
      <c r="A37" s="458" t="s">
        <v>181</v>
      </c>
      <c r="B37" s="459"/>
      <c r="C37" s="459"/>
      <c r="D37" s="460"/>
      <c r="E37" s="177">
        <f>'Riepilogo I SAL'!D35</f>
        <v>0</v>
      </c>
      <c r="F37" s="178">
        <f>'Riepilogo II SAL'!D36</f>
        <v>0</v>
      </c>
      <c r="G37" s="179">
        <f>'Riepilogo SALDO'!D36</f>
        <v>0</v>
      </c>
      <c r="K37" s="149"/>
      <c r="L37" s="149"/>
      <c r="M37" s="149"/>
      <c r="N37" s="149"/>
      <c r="O37" s="149"/>
    </row>
    <row r="38" spans="1:15" s="151" customFormat="1" ht="15.75" customHeight="1" x14ac:dyDescent="0.2">
      <c r="E38" s="152"/>
      <c r="F38" s="152"/>
      <c r="G38" s="152"/>
      <c r="H38" s="152"/>
      <c r="I38" s="152"/>
      <c r="K38" s="152"/>
      <c r="L38" s="152"/>
      <c r="M38" s="152"/>
      <c r="N38" s="152"/>
      <c r="O38" s="152"/>
    </row>
    <row r="39" spans="1:15" s="151" customFormat="1" x14ac:dyDescent="0.2">
      <c r="A39" s="157" t="s">
        <v>13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</row>
    <row r="40" spans="1:15" s="151" customFormat="1" ht="15.75" customHeight="1" x14ac:dyDescent="0.2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</row>
    <row r="41" spans="1:15" s="151" customFormat="1" x14ac:dyDescent="0.2">
      <c r="A41" s="162" t="s">
        <v>212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</row>
    <row r="42" spans="1:15" s="151" customFormat="1" ht="21" customHeight="1" x14ac:dyDescent="0.2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</row>
    <row r="43" spans="1:15" s="151" customFormat="1" x14ac:dyDescent="0.2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</row>
    <row r="44" spans="1:15" s="151" customFormat="1" x14ac:dyDescent="0.2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</row>
    <row r="45" spans="1:15" s="151" customFormat="1" ht="8.25" customHeight="1" x14ac:dyDescent="0.2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</row>
    <row r="46" spans="1:15" s="151" customFormat="1" x14ac:dyDescent="0.2">
      <c r="A46" s="167" t="s">
        <v>4</v>
      </c>
      <c r="B46" s="167"/>
      <c r="C46" s="167"/>
      <c r="D46" s="167"/>
      <c r="E46" s="167"/>
      <c r="F46" s="167"/>
      <c r="G46" s="457" t="s">
        <v>20</v>
      </c>
      <c r="H46" s="457"/>
      <c r="I46" s="457"/>
      <c r="K46" s="162"/>
      <c r="L46" s="162"/>
      <c r="M46" s="162"/>
      <c r="N46" s="162"/>
      <c r="O46" s="162"/>
    </row>
    <row r="47" spans="1:15" s="151" customFormat="1" ht="27" customHeight="1" x14ac:dyDescent="0.2">
      <c r="A47" s="162" t="s">
        <v>5</v>
      </c>
      <c r="B47" s="162"/>
      <c r="C47" s="162"/>
      <c r="D47" s="162" t="s">
        <v>6</v>
      </c>
      <c r="E47" s="162"/>
      <c r="F47" s="162" t="s">
        <v>7</v>
      </c>
      <c r="G47" s="162"/>
      <c r="H47" s="162"/>
      <c r="I47" s="162"/>
      <c r="K47" s="162"/>
      <c r="L47" s="162"/>
      <c r="M47" s="162"/>
      <c r="N47" s="162"/>
      <c r="O47" s="162"/>
    </row>
  </sheetData>
  <sheetProtection algorithmName="SHA-512" hashValue="rXuog2DrdeSMFI+3KdFvCeQlDEWd79WZUg6L0gs90PCJeFP35ONyCJOTJZNrRQuB1oKqDy9ZV4291lENlBgKIg==" saltValue="dz2Lqds6iGzyEZOCE/68EA==" spinCount="100000" sheet="1" objects="1" scenarios="1"/>
  <mergeCells count="24">
    <mergeCell ref="A1:K1"/>
    <mergeCell ref="E13:K13"/>
    <mergeCell ref="E15:K15"/>
    <mergeCell ref="G4:K4"/>
    <mergeCell ref="A8:K8"/>
    <mergeCell ref="A9:K9"/>
    <mergeCell ref="A3:K3"/>
    <mergeCell ref="A2:K2"/>
    <mergeCell ref="A11:D11"/>
    <mergeCell ref="A5:K5"/>
    <mergeCell ref="A7:K7"/>
    <mergeCell ref="A17:D17"/>
    <mergeCell ref="A15:D15"/>
    <mergeCell ref="A13:D13"/>
    <mergeCell ref="E11:K11"/>
    <mergeCell ref="E17:K17"/>
    <mergeCell ref="G46:I46"/>
    <mergeCell ref="A19:D19"/>
    <mergeCell ref="A35:D35"/>
    <mergeCell ref="A37:D37"/>
    <mergeCell ref="B27:K32"/>
    <mergeCell ref="A21:D21"/>
    <mergeCell ref="E21:F21"/>
    <mergeCell ref="E19:K19"/>
  </mergeCells>
  <phoneticPr fontId="0" type="noConversion"/>
  <printOptions horizontalCentered="1" verticalCentered="1"/>
  <pageMargins left="0.19685039370078741" right="0.3543307086614173" top="1.6929133858267718" bottom="0.31496062992125984" header="0.34" footer="0.19685039370078741"/>
  <pageSetup paperSize="9" scale="52" orientation="landscape" r:id="rId1"/>
  <headerFooter alignWithMargins="0">
    <oddHeader>&amp;C&amp;G</oddHeader>
    <oddFooter>Pagina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24BB6-9BE2-4D10-B4C2-B50B78C038F3}">
  <dimension ref="A1:AX150"/>
  <sheetViews>
    <sheetView view="pageBreakPreview" zoomScale="85" zoomScaleNormal="10" zoomScaleSheetLayoutView="85" workbookViewId="0">
      <selection activeCell="A5" sqref="A5:AM5"/>
    </sheetView>
  </sheetViews>
  <sheetFormatPr defaultRowHeight="15" x14ac:dyDescent="0.25"/>
  <cols>
    <col min="1" max="4" width="9.140625" style="77"/>
    <col min="5" max="5" width="26.28515625" style="77" customWidth="1"/>
    <col min="6" max="36" width="3.140625" style="77" customWidth="1"/>
    <col min="37" max="38" width="9.42578125" style="77" customWidth="1"/>
    <col min="39" max="40" width="19.7109375" style="77" customWidth="1"/>
    <col min="41" max="41" width="18.140625" style="77" customWidth="1"/>
    <col min="42" max="16384" width="9.140625" style="77"/>
  </cols>
  <sheetData>
    <row r="1" spans="1:50" s="1" customFormat="1" ht="18" x14ac:dyDescent="0.2"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257"/>
    </row>
    <row r="2" spans="1:50" s="1" customFormat="1" ht="15.7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50" s="42" customFormat="1" ht="51" customHeight="1" x14ac:dyDescent="0.2">
      <c r="A3" s="555" t="s">
        <v>27</v>
      </c>
      <c r="B3" s="555"/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  <c r="Y3" s="555"/>
      <c r="Z3" s="555"/>
      <c r="AA3" s="555"/>
      <c r="AB3" s="555"/>
      <c r="AC3" s="555"/>
      <c r="AD3" s="555"/>
      <c r="AE3" s="555"/>
      <c r="AF3" s="555"/>
      <c r="AG3" s="555"/>
      <c r="AH3" s="555"/>
      <c r="AI3" s="555"/>
      <c r="AJ3" s="555"/>
      <c r="AK3" s="555"/>
      <c r="AL3" s="555"/>
      <c r="AM3" s="555"/>
      <c r="AN3" s="76"/>
      <c r="AO3" s="75"/>
      <c r="AP3" s="75"/>
      <c r="AQ3" s="75"/>
      <c r="AR3" s="75"/>
      <c r="AS3" s="75"/>
      <c r="AT3" s="75"/>
      <c r="AU3" s="75"/>
      <c r="AV3" s="75"/>
      <c r="AW3" s="75"/>
      <c r="AX3" s="75"/>
    </row>
    <row r="4" spans="1:50" s="42" customFormat="1" ht="21.75" customHeight="1" x14ac:dyDescent="0.25">
      <c r="A4" s="556" t="str">
        <f>S_Frontespizio!E13</f>
        <v>DENOMINAZIONE DEL GO</v>
      </c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6"/>
      <c r="AE4" s="556"/>
      <c r="AF4" s="556"/>
      <c r="AG4" s="556"/>
      <c r="AH4" s="556"/>
      <c r="AI4" s="556"/>
      <c r="AJ4" s="556"/>
      <c r="AK4" s="556"/>
      <c r="AL4" s="556"/>
      <c r="AM4" s="556"/>
      <c r="AN4" s="78"/>
      <c r="AO4" s="75"/>
      <c r="AP4" s="75"/>
      <c r="AQ4" s="75"/>
      <c r="AR4" s="75"/>
      <c r="AS4" s="75"/>
      <c r="AT4" s="75"/>
      <c r="AU4" s="75"/>
      <c r="AV4" s="75"/>
      <c r="AW4" s="75"/>
      <c r="AX4" s="75"/>
    </row>
    <row r="5" spans="1:50" s="42" customFormat="1" ht="21.75" customHeight="1" x14ac:dyDescent="0.25">
      <c r="A5" s="556" t="str">
        <f>S_Frontespizio!E17</f>
        <v>RAGIONE SOCIALE PARTNER</v>
      </c>
      <c r="B5" s="556"/>
      <c r="C5" s="556"/>
      <c r="D5" s="556"/>
      <c r="E5" s="556"/>
      <c r="F5" s="556"/>
      <c r="G5" s="556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6"/>
      <c r="V5" s="556"/>
      <c r="W5" s="556"/>
      <c r="X5" s="556"/>
      <c r="Y5" s="556"/>
      <c r="Z5" s="556"/>
      <c r="AA5" s="556"/>
      <c r="AB5" s="556"/>
      <c r="AC5" s="556"/>
      <c r="AD5" s="556"/>
      <c r="AE5" s="556"/>
      <c r="AF5" s="556"/>
      <c r="AG5" s="556"/>
      <c r="AH5" s="556"/>
      <c r="AI5" s="556"/>
      <c r="AJ5" s="556"/>
      <c r="AK5" s="556"/>
      <c r="AL5" s="556"/>
      <c r="AM5" s="556"/>
      <c r="AN5" s="78"/>
      <c r="AO5" s="75"/>
      <c r="AP5" s="75"/>
      <c r="AQ5" s="75"/>
      <c r="AR5" s="75"/>
      <c r="AS5" s="75"/>
      <c r="AT5" s="75"/>
      <c r="AU5" s="75"/>
      <c r="AV5" s="75"/>
      <c r="AW5" s="75"/>
      <c r="AX5" s="75"/>
    </row>
    <row r="6" spans="1:50" s="42" customFormat="1" ht="26.25" customHeight="1" x14ac:dyDescent="0.25">
      <c r="A6" s="557" t="s">
        <v>25</v>
      </c>
      <c r="B6" s="557"/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7"/>
      <c r="AJ6" s="557"/>
      <c r="AK6" s="557"/>
      <c r="AL6" s="557"/>
      <c r="AM6" s="557"/>
      <c r="AN6" s="78"/>
      <c r="AO6" s="75"/>
      <c r="AP6" s="75"/>
      <c r="AQ6" s="75"/>
      <c r="AR6" s="75"/>
      <c r="AS6" s="75"/>
      <c r="AT6" s="75"/>
      <c r="AU6" s="75"/>
      <c r="AV6" s="75"/>
      <c r="AW6" s="75"/>
      <c r="AX6" s="75"/>
    </row>
    <row r="7" spans="1:50" x14ac:dyDescent="0.25">
      <c r="A7" s="539" t="s">
        <v>221</v>
      </c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  <c r="AC7" s="539"/>
      <c r="AD7" s="539"/>
      <c r="AE7" s="539"/>
      <c r="AF7" s="539"/>
      <c r="AG7" s="539"/>
      <c r="AH7" s="539"/>
      <c r="AI7" s="539"/>
      <c r="AJ7" s="539"/>
      <c r="AK7" s="539"/>
      <c r="AL7" s="539"/>
      <c r="AM7" s="539"/>
    </row>
    <row r="8" spans="1:50" ht="15.75" customHeight="1" thickBot="1" x14ac:dyDescent="0.3"/>
    <row r="9" spans="1:50" s="79" customFormat="1" ht="16.5" customHeight="1" thickBot="1" x14ac:dyDescent="0.3">
      <c r="E9" s="122" t="s">
        <v>85</v>
      </c>
      <c r="F9" s="123" t="str">
        <f>S_Frontespizio!E19</f>
        <v>TITOLO PROGETTO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5"/>
      <c r="S9" s="125"/>
      <c r="T9" s="125"/>
      <c r="U9" s="125"/>
      <c r="V9" s="125"/>
      <c r="W9" s="125"/>
      <c r="X9" s="125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</row>
    <row r="10" spans="1:50" s="79" customFormat="1" ht="16.5" customHeight="1" thickBot="1" x14ac:dyDescent="0.3">
      <c r="E10" s="122" t="s">
        <v>185</v>
      </c>
      <c r="F10" s="124" t="str">
        <f>S_Frontespizio!E13</f>
        <v>DENOMINAZIONE DEL GO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</row>
    <row r="11" spans="1:50" s="79" customFormat="1" ht="16.5" customHeight="1" thickBot="1" x14ac:dyDescent="0.3">
      <c r="E11" s="122" t="s">
        <v>148</v>
      </c>
      <c r="F11" s="123" t="str">
        <f>S_Frontespizio!E17</f>
        <v>RAGIONE SOCIALE PARTNER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</row>
    <row r="13" spans="1:50" s="131" customFormat="1" ht="15.75" x14ac:dyDescent="0.25">
      <c r="E13" s="128" t="s">
        <v>84</v>
      </c>
      <c r="F13" s="129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309"/>
    </row>
    <row r="14" spans="1:50" s="82" customFormat="1" ht="15.75" x14ac:dyDescent="0.2">
      <c r="E14" s="80" t="s">
        <v>83</v>
      </c>
      <c r="F14" s="605"/>
      <c r="G14" s="605"/>
      <c r="H14" s="605"/>
      <c r="I14" s="605"/>
      <c r="J14" s="605"/>
      <c r="K14" s="605"/>
      <c r="L14" s="605"/>
      <c r="M14" s="605"/>
      <c r="N14" s="605"/>
      <c r="O14" s="605"/>
      <c r="P14" s="605"/>
      <c r="Q14" s="605"/>
      <c r="R14" s="605"/>
      <c r="S14" s="605"/>
      <c r="T14" s="605"/>
      <c r="U14" s="605"/>
      <c r="V14" s="605"/>
      <c r="W14" s="605"/>
      <c r="X14" s="605"/>
      <c r="Y14" s="605"/>
      <c r="Z14" s="605"/>
      <c r="AA14" s="605"/>
      <c r="AB14" s="605"/>
      <c r="AC14" s="605"/>
      <c r="AD14" s="605"/>
      <c r="AE14" s="605"/>
      <c r="AF14" s="605"/>
      <c r="AG14" s="605"/>
      <c r="AH14" s="605"/>
      <c r="AI14" s="605"/>
      <c r="AJ14" s="605"/>
      <c r="AK14" s="605"/>
      <c r="AL14" s="310"/>
    </row>
    <row r="15" spans="1:50" s="82" customFormat="1" ht="31.5" x14ac:dyDescent="0.25">
      <c r="E15" s="83" t="s">
        <v>82</v>
      </c>
      <c r="F15" s="84"/>
      <c r="G15" s="84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101"/>
    </row>
    <row r="16" spans="1:50" s="82" customFormat="1" ht="15.75" x14ac:dyDescent="0.25">
      <c r="E16" s="80" t="s">
        <v>81</v>
      </c>
      <c r="F16" s="80" t="s">
        <v>80</v>
      </c>
      <c r="G16" s="86"/>
      <c r="H16" s="81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</row>
    <row r="17" spans="5:38" s="82" customFormat="1" ht="15.75" x14ac:dyDescent="0.2">
      <c r="E17" s="80" t="s">
        <v>79</v>
      </c>
      <c r="F17" s="549"/>
      <c r="G17" s="549"/>
      <c r="H17" s="549"/>
      <c r="I17" s="549"/>
      <c r="J17" s="549"/>
      <c r="K17" s="549"/>
      <c r="L17" s="549"/>
      <c r="M17" s="549"/>
      <c r="N17" s="549"/>
      <c r="O17" s="549"/>
      <c r="P17" s="549"/>
      <c r="Q17" s="549"/>
      <c r="R17" s="549"/>
      <c r="S17" s="549"/>
      <c r="T17" s="549"/>
      <c r="U17" s="549"/>
      <c r="V17" s="549"/>
      <c r="W17" s="549"/>
      <c r="X17" s="549"/>
      <c r="Y17" s="549"/>
      <c r="Z17" s="549"/>
      <c r="AA17" s="549"/>
      <c r="AB17" s="549"/>
      <c r="AC17" s="549"/>
      <c r="AD17" s="549"/>
      <c r="AE17" s="549"/>
      <c r="AF17" s="549"/>
      <c r="AG17" s="549"/>
      <c r="AH17" s="549"/>
      <c r="AI17" s="549"/>
      <c r="AJ17" s="549"/>
      <c r="AK17" s="549"/>
      <c r="AL17" s="104"/>
    </row>
    <row r="18" spans="5:38" s="82" customFormat="1" ht="15.75" x14ac:dyDescent="0.2">
      <c r="E18" s="337"/>
      <c r="F18" s="558"/>
      <c r="G18" s="558"/>
      <c r="H18" s="558"/>
      <c r="I18" s="558"/>
      <c r="J18" s="558"/>
      <c r="K18" s="558"/>
      <c r="L18" s="558"/>
      <c r="M18" s="558"/>
      <c r="N18" s="558"/>
      <c r="O18" s="558"/>
      <c r="P18" s="558"/>
      <c r="Q18" s="558"/>
      <c r="R18" s="558"/>
      <c r="S18" s="558"/>
      <c r="T18" s="558"/>
      <c r="U18" s="558"/>
      <c r="V18" s="558"/>
      <c r="W18" s="558"/>
      <c r="X18" s="558"/>
      <c r="Y18" s="558"/>
      <c r="Z18" s="558"/>
      <c r="AA18" s="558"/>
      <c r="AB18" s="558"/>
      <c r="AC18" s="558"/>
      <c r="AD18" s="558"/>
      <c r="AE18" s="558"/>
      <c r="AF18" s="558"/>
      <c r="AG18" s="558"/>
      <c r="AH18" s="558"/>
      <c r="AI18" s="558"/>
      <c r="AJ18" s="558"/>
      <c r="AK18" s="558"/>
      <c r="AL18" s="256"/>
    </row>
    <row r="19" spans="5:38" ht="16.5" thickBot="1" x14ac:dyDescent="0.3">
      <c r="E19" s="80"/>
      <c r="F19" s="548"/>
      <c r="G19" s="548"/>
      <c r="H19" s="548"/>
      <c r="I19" s="548"/>
      <c r="J19" s="548"/>
      <c r="K19" s="548"/>
      <c r="L19" s="548"/>
      <c r="M19" s="548"/>
      <c r="N19" s="548"/>
      <c r="O19" s="548"/>
      <c r="P19" s="548"/>
      <c r="Q19" s="548"/>
      <c r="R19" s="548"/>
      <c r="S19" s="548"/>
      <c r="T19" s="548"/>
      <c r="U19" s="548"/>
      <c r="V19" s="548"/>
      <c r="W19" s="548"/>
      <c r="X19" s="548"/>
      <c r="Y19" s="548"/>
      <c r="Z19" s="548"/>
      <c r="AA19" s="548"/>
      <c r="AB19" s="548"/>
      <c r="AC19" s="548"/>
      <c r="AD19" s="548"/>
      <c r="AE19" s="548"/>
      <c r="AF19" s="548"/>
      <c r="AG19" s="548"/>
      <c r="AH19" s="548"/>
      <c r="AI19" s="548"/>
      <c r="AJ19" s="548"/>
      <c r="AK19" s="548"/>
      <c r="AL19" s="256"/>
    </row>
    <row r="20" spans="5:38" ht="15.75" x14ac:dyDescent="0.25">
      <c r="E20" s="542" t="s">
        <v>78</v>
      </c>
      <c r="F20" s="544" t="s">
        <v>77</v>
      </c>
      <c r="G20" s="544"/>
      <c r="H20" s="544"/>
      <c r="I20" s="544"/>
      <c r="J20" s="544"/>
      <c r="K20" s="544"/>
      <c r="L20" s="544"/>
      <c r="M20" s="544"/>
      <c r="N20" s="544"/>
      <c r="O20" s="544"/>
      <c r="P20" s="544"/>
      <c r="Q20" s="544"/>
      <c r="R20" s="544"/>
      <c r="S20" s="544"/>
      <c r="T20" s="544"/>
      <c r="U20" s="544"/>
      <c r="V20" s="544"/>
      <c r="W20" s="544"/>
      <c r="X20" s="544"/>
      <c r="Y20" s="544"/>
      <c r="Z20" s="544"/>
      <c r="AA20" s="544"/>
      <c r="AB20" s="544"/>
      <c r="AC20" s="544"/>
      <c r="AD20" s="544"/>
      <c r="AE20" s="544"/>
      <c r="AF20" s="544"/>
      <c r="AG20" s="544"/>
      <c r="AH20" s="544"/>
      <c r="AI20" s="544"/>
      <c r="AJ20" s="544"/>
      <c r="AK20" s="545" t="s">
        <v>76</v>
      </c>
      <c r="AL20" s="311"/>
    </row>
    <row r="21" spans="5:38" ht="15.75" x14ac:dyDescent="0.25">
      <c r="E21" s="543"/>
      <c r="F21" s="87">
        <v>1</v>
      </c>
      <c r="G21" s="87">
        <v>2</v>
      </c>
      <c r="H21" s="87">
        <v>3</v>
      </c>
      <c r="I21" s="87">
        <v>4</v>
      </c>
      <c r="J21" s="87">
        <v>5</v>
      </c>
      <c r="K21" s="87">
        <v>6</v>
      </c>
      <c r="L21" s="87">
        <v>7</v>
      </c>
      <c r="M21" s="87">
        <v>8</v>
      </c>
      <c r="N21" s="87">
        <v>9</v>
      </c>
      <c r="O21" s="87">
        <v>10</v>
      </c>
      <c r="P21" s="87">
        <v>11</v>
      </c>
      <c r="Q21" s="87">
        <v>12</v>
      </c>
      <c r="R21" s="87">
        <v>13</v>
      </c>
      <c r="S21" s="87">
        <v>14</v>
      </c>
      <c r="T21" s="87">
        <v>15</v>
      </c>
      <c r="U21" s="87">
        <v>16</v>
      </c>
      <c r="V21" s="87">
        <v>17</v>
      </c>
      <c r="W21" s="87">
        <v>18</v>
      </c>
      <c r="X21" s="87">
        <v>19</v>
      </c>
      <c r="Y21" s="87">
        <v>20</v>
      </c>
      <c r="Z21" s="87">
        <v>21</v>
      </c>
      <c r="AA21" s="87">
        <v>22</v>
      </c>
      <c r="AB21" s="87">
        <v>23</v>
      </c>
      <c r="AC21" s="87">
        <v>24</v>
      </c>
      <c r="AD21" s="87">
        <v>25</v>
      </c>
      <c r="AE21" s="87">
        <v>26</v>
      </c>
      <c r="AF21" s="87">
        <v>27</v>
      </c>
      <c r="AG21" s="87">
        <v>28</v>
      </c>
      <c r="AH21" s="87">
        <v>29</v>
      </c>
      <c r="AI21" s="87">
        <v>30</v>
      </c>
      <c r="AJ21" s="87">
        <v>31</v>
      </c>
      <c r="AK21" s="546"/>
      <c r="AL21" s="311"/>
    </row>
    <row r="22" spans="5:38" s="91" customFormat="1" ht="47.25" x14ac:dyDescent="0.2">
      <c r="E22" s="88" t="s">
        <v>75</v>
      </c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90">
        <f>SUM(F22:AJ22)</f>
        <v>0</v>
      </c>
      <c r="AL22" s="312"/>
    </row>
    <row r="23" spans="5:38" s="91" customFormat="1" ht="47.25" x14ac:dyDescent="0.2">
      <c r="E23" s="92" t="s">
        <v>74</v>
      </c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90">
        <f>SUM(F23:AJ23)</f>
        <v>0</v>
      </c>
      <c r="AL23" s="312"/>
    </row>
    <row r="24" spans="5:38" s="91" customFormat="1" ht="15.75" x14ac:dyDescent="0.2">
      <c r="E24" s="93" t="s">
        <v>73</v>
      </c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90">
        <f>SUM(F24:AJ24)</f>
        <v>0</v>
      </c>
      <c r="AL24" s="312"/>
    </row>
    <row r="25" spans="5:38" s="135" customFormat="1" ht="16.5" thickBot="1" x14ac:dyDescent="0.25">
      <c r="E25" s="132" t="s">
        <v>72</v>
      </c>
      <c r="F25" s="133">
        <f>SUM(F22:F24)</f>
        <v>0</v>
      </c>
      <c r="G25" s="133">
        <f t="shared" ref="G25:AJ25" si="0">SUM(G22:G24)</f>
        <v>0</v>
      </c>
      <c r="H25" s="133">
        <f t="shared" si="0"/>
        <v>0</v>
      </c>
      <c r="I25" s="133">
        <f t="shared" si="0"/>
        <v>0</v>
      </c>
      <c r="J25" s="133">
        <f t="shared" si="0"/>
        <v>0</v>
      </c>
      <c r="K25" s="133">
        <f t="shared" si="0"/>
        <v>0</v>
      </c>
      <c r="L25" s="133">
        <f t="shared" si="0"/>
        <v>0</v>
      </c>
      <c r="M25" s="133">
        <f t="shared" si="0"/>
        <v>0</v>
      </c>
      <c r="N25" s="133">
        <f t="shared" si="0"/>
        <v>0</v>
      </c>
      <c r="O25" s="133">
        <f t="shared" si="0"/>
        <v>0</v>
      </c>
      <c r="P25" s="133">
        <f t="shared" si="0"/>
        <v>0</v>
      </c>
      <c r="Q25" s="133">
        <f t="shared" si="0"/>
        <v>0</v>
      </c>
      <c r="R25" s="133">
        <f t="shared" si="0"/>
        <v>0</v>
      </c>
      <c r="S25" s="133">
        <f t="shared" si="0"/>
        <v>0</v>
      </c>
      <c r="T25" s="133">
        <f t="shared" si="0"/>
        <v>0</v>
      </c>
      <c r="U25" s="133">
        <f t="shared" si="0"/>
        <v>0</v>
      </c>
      <c r="V25" s="133">
        <f t="shared" si="0"/>
        <v>0</v>
      </c>
      <c r="W25" s="133">
        <f t="shared" si="0"/>
        <v>0</v>
      </c>
      <c r="X25" s="133">
        <f t="shared" si="0"/>
        <v>0</v>
      </c>
      <c r="Y25" s="133">
        <f t="shared" si="0"/>
        <v>0</v>
      </c>
      <c r="Z25" s="133">
        <f t="shared" si="0"/>
        <v>0</v>
      </c>
      <c r="AA25" s="133">
        <f t="shared" si="0"/>
        <v>0</v>
      </c>
      <c r="AB25" s="133">
        <f t="shared" si="0"/>
        <v>0</v>
      </c>
      <c r="AC25" s="133">
        <f t="shared" si="0"/>
        <v>0</v>
      </c>
      <c r="AD25" s="133">
        <f t="shared" si="0"/>
        <v>0</v>
      </c>
      <c r="AE25" s="133">
        <f t="shared" si="0"/>
        <v>0</v>
      </c>
      <c r="AF25" s="133">
        <f t="shared" si="0"/>
        <v>0</v>
      </c>
      <c r="AG25" s="133">
        <f t="shared" si="0"/>
        <v>0</v>
      </c>
      <c r="AH25" s="133">
        <f t="shared" si="0"/>
        <v>0</v>
      </c>
      <c r="AI25" s="133">
        <f t="shared" si="0"/>
        <v>0</v>
      </c>
      <c r="AJ25" s="133">
        <f t="shared" si="0"/>
        <v>0</v>
      </c>
      <c r="AK25" s="134">
        <f>SUM(AK22:AK24)</f>
        <v>0</v>
      </c>
      <c r="AL25" s="313"/>
    </row>
    <row r="26" spans="5:38" ht="15.75" x14ac:dyDescent="0.25">
      <c r="E26" s="80"/>
      <c r="F26" s="548"/>
      <c r="G26" s="548"/>
      <c r="H26" s="548"/>
      <c r="I26" s="548"/>
      <c r="J26" s="548"/>
      <c r="K26" s="548"/>
      <c r="L26" s="548"/>
      <c r="M26" s="548"/>
      <c r="N26" s="548"/>
      <c r="O26" s="548"/>
      <c r="P26" s="548"/>
      <c r="Q26" s="548"/>
      <c r="R26" s="548"/>
      <c r="S26" s="548"/>
      <c r="T26" s="548"/>
      <c r="U26" s="548"/>
      <c r="V26" s="548"/>
      <c r="W26" s="548"/>
      <c r="X26" s="548"/>
      <c r="Y26" s="548"/>
      <c r="Z26" s="548"/>
      <c r="AA26" s="548"/>
      <c r="AB26" s="548"/>
      <c r="AC26" s="548"/>
      <c r="AD26" s="548"/>
      <c r="AE26" s="548"/>
      <c r="AF26" s="548"/>
      <c r="AG26" s="548"/>
      <c r="AH26" s="548"/>
      <c r="AI26" s="548"/>
      <c r="AJ26" s="548"/>
      <c r="AK26" s="548"/>
      <c r="AL26" s="256"/>
    </row>
    <row r="27" spans="5:38" s="82" customFormat="1" ht="15.75" x14ac:dyDescent="0.25"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5"/>
      <c r="AB27" s="96"/>
      <c r="AC27" s="95"/>
      <c r="AD27" s="95"/>
      <c r="AE27" s="95"/>
      <c r="AF27" s="95"/>
      <c r="AG27" s="95"/>
      <c r="AH27" s="95"/>
      <c r="AI27" s="95"/>
      <c r="AJ27" s="95"/>
      <c r="AK27" s="97"/>
      <c r="AL27" s="314"/>
    </row>
    <row r="28" spans="5:38" s="82" customFormat="1" ht="15.75" x14ac:dyDescent="0.25">
      <c r="E28" s="547"/>
      <c r="F28" s="547"/>
      <c r="G28" s="547"/>
      <c r="H28" s="547"/>
      <c r="I28" s="547"/>
      <c r="J28" s="547"/>
      <c r="K28" s="547"/>
      <c r="L28" s="547"/>
      <c r="M28" s="547"/>
      <c r="N28" s="547"/>
      <c r="O28" s="547"/>
      <c r="P28" s="547"/>
      <c r="Q28" s="547"/>
      <c r="R28" s="547"/>
      <c r="S28" s="547"/>
      <c r="T28" s="547"/>
      <c r="U28" s="547"/>
      <c r="V28" s="547"/>
      <c r="W28" s="547"/>
      <c r="X28" s="547"/>
      <c r="Y28" s="547"/>
      <c r="Z28" s="547"/>
      <c r="AA28" s="95"/>
      <c r="AB28" s="96"/>
      <c r="AC28" s="95"/>
      <c r="AD28" s="95"/>
      <c r="AE28" s="95"/>
      <c r="AF28" s="95"/>
      <c r="AG28" s="95"/>
      <c r="AH28" s="95"/>
      <c r="AI28" s="95"/>
      <c r="AJ28" s="95"/>
      <c r="AK28" s="97"/>
      <c r="AL28" s="314"/>
    </row>
    <row r="29" spans="5:38" s="82" customFormat="1" ht="15.75" x14ac:dyDescent="0.25">
      <c r="E29" s="547"/>
      <c r="F29" s="547"/>
      <c r="G29" s="547"/>
      <c r="H29" s="547"/>
      <c r="I29" s="547"/>
      <c r="J29" s="547"/>
      <c r="K29" s="547"/>
      <c r="L29" s="547"/>
      <c r="M29" s="547"/>
      <c r="N29" s="547"/>
      <c r="O29" s="547"/>
      <c r="P29" s="547"/>
      <c r="Q29" s="547"/>
      <c r="R29" s="547"/>
      <c r="S29" s="547"/>
      <c r="T29" s="547"/>
      <c r="U29" s="547"/>
      <c r="V29" s="547"/>
      <c r="W29" s="547"/>
      <c r="X29" s="547"/>
      <c r="Y29" s="547"/>
      <c r="Z29" s="547"/>
      <c r="AA29" s="95"/>
      <c r="AB29" s="96"/>
      <c r="AC29" s="95"/>
      <c r="AD29" s="95"/>
      <c r="AE29" s="95"/>
      <c r="AF29" s="95"/>
      <c r="AG29" s="95"/>
      <c r="AH29" s="95"/>
      <c r="AI29" s="95"/>
      <c r="AJ29" s="95"/>
      <c r="AK29" s="97"/>
      <c r="AL29" s="314"/>
    </row>
    <row r="30" spans="5:38" s="82" customFormat="1" x14ac:dyDescent="0.25"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9"/>
      <c r="AL30" s="95"/>
    </row>
    <row r="31" spans="5:38" s="82" customFormat="1" ht="15.75" x14ac:dyDescent="0.25">
      <c r="E31" s="100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101"/>
      <c r="AB31" s="101"/>
      <c r="AC31" s="254"/>
      <c r="AD31" s="254"/>
      <c r="AE31" s="254"/>
      <c r="AF31" s="254"/>
      <c r="AG31" s="254"/>
      <c r="AH31" s="254"/>
      <c r="AI31" s="254"/>
      <c r="AJ31" s="101"/>
      <c r="AK31" s="101"/>
      <c r="AL31" s="315"/>
    </row>
    <row r="32" spans="5:38" s="82" customFormat="1" ht="15.75" x14ac:dyDescent="0.25"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315"/>
    </row>
    <row r="33" spans="5:38" ht="16.5" thickBot="1" x14ac:dyDescent="0.3">
      <c r="E33" s="80"/>
      <c r="F33" s="548"/>
      <c r="G33" s="548"/>
      <c r="H33" s="548"/>
      <c r="I33" s="548"/>
      <c r="J33" s="548"/>
      <c r="K33" s="548"/>
      <c r="L33" s="548"/>
      <c r="M33" s="548"/>
      <c r="N33" s="548"/>
      <c r="O33" s="548"/>
      <c r="P33" s="548"/>
      <c r="Q33" s="548"/>
      <c r="R33" s="548"/>
      <c r="S33" s="548"/>
      <c r="T33" s="548"/>
      <c r="U33" s="548"/>
      <c r="V33" s="548"/>
      <c r="W33" s="548"/>
      <c r="X33" s="548"/>
      <c r="Y33" s="548"/>
      <c r="Z33" s="548"/>
      <c r="AA33" s="548"/>
      <c r="AB33" s="548"/>
      <c r="AC33" s="548"/>
      <c r="AD33" s="548"/>
      <c r="AE33" s="548"/>
      <c r="AF33" s="548"/>
      <c r="AG33" s="548"/>
      <c r="AH33" s="548"/>
      <c r="AI33" s="548"/>
      <c r="AJ33" s="548"/>
      <c r="AK33" s="548"/>
      <c r="AL33" s="256"/>
    </row>
    <row r="34" spans="5:38" ht="15.75" x14ac:dyDescent="0.25">
      <c r="E34" s="542" t="s">
        <v>78</v>
      </c>
      <c r="F34" s="544" t="s">
        <v>77</v>
      </c>
      <c r="G34" s="544"/>
      <c r="H34" s="544"/>
      <c r="I34" s="544"/>
      <c r="J34" s="544"/>
      <c r="K34" s="544"/>
      <c r="L34" s="544"/>
      <c r="M34" s="544"/>
      <c r="N34" s="544"/>
      <c r="O34" s="544"/>
      <c r="P34" s="544"/>
      <c r="Q34" s="544"/>
      <c r="R34" s="544"/>
      <c r="S34" s="544"/>
      <c r="T34" s="544"/>
      <c r="U34" s="544"/>
      <c r="V34" s="544"/>
      <c r="W34" s="544"/>
      <c r="X34" s="544"/>
      <c r="Y34" s="544"/>
      <c r="Z34" s="544"/>
      <c r="AA34" s="544"/>
      <c r="AB34" s="544"/>
      <c r="AC34" s="544"/>
      <c r="AD34" s="544"/>
      <c r="AE34" s="544"/>
      <c r="AF34" s="544"/>
      <c r="AG34" s="544"/>
      <c r="AH34" s="544"/>
      <c r="AI34" s="544"/>
      <c r="AJ34" s="544"/>
      <c r="AK34" s="545" t="s">
        <v>76</v>
      </c>
      <c r="AL34" s="311"/>
    </row>
    <row r="35" spans="5:38" ht="15.75" x14ac:dyDescent="0.25">
      <c r="E35" s="543"/>
      <c r="F35" s="87">
        <v>1</v>
      </c>
      <c r="G35" s="87">
        <v>2</v>
      </c>
      <c r="H35" s="87">
        <v>3</v>
      </c>
      <c r="I35" s="87">
        <v>4</v>
      </c>
      <c r="J35" s="87">
        <v>5</v>
      </c>
      <c r="K35" s="87">
        <v>6</v>
      </c>
      <c r="L35" s="87">
        <v>7</v>
      </c>
      <c r="M35" s="87">
        <v>8</v>
      </c>
      <c r="N35" s="87">
        <v>9</v>
      </c>
      <c r="O35" s="87">
        <v>10</v>
      </c>
      <c r="P35" s="87">
        <v>11</v>
      </c>
      <c r="Q35" s="87">
        <v>12</v>
      </c>
      <c r="R35" s="87">
        <v>13</v>
      </c>
      <c r="S35" s="87">
        <v>14</v>
      </c>
      <c r="T35" s="87">
        <v>15</v>
      </c>
      <c r="U35" s="87">
        <v>16</v>
      </c>
      <c r="V35" s="87">
        <v>17</v>
      </c>
      <c r="W35" s="87">
        <v>18</v>
      </c>
      <c r="X35" s="87">
        <v>19</v>
      </c>
      <c r="Y35" s="87">
        <v>20</v>
      </c>
      <c r="Z35" s="87">
        <v>21</v>
      </c>
      <c r="AA35" s="87">
        <v>22</v>
      </c>
      <c r="AB35" s="87">
        <v>23</v>
      </c>
      <c r="AC35" s="87">
        <v>24</v>
      </c>
      <c r="AD35" s="87">
        <v>25</v>
      </c>
      <c r="AE35" s="87">
        <v>26</v>
      </c>
      <c r="AF35" s="87">
        <v>27</v>
      </c>
      <c r="AG35" s="87">
        <v>28</v>
      </c>
      <c r="AH35" s="87">
        <v>29</v>
      </c>
      <c r="AI35" s="87">
        <v>30</v>
      </c>
      <c r="AJ35" s="87">
        <v>31</v>
      </c>
      <c r="AK35" s="546"/>
      <c r="AL35" s="311"/>
    </row>
    <row r="36" spans="5:38" s="91" customFormat="1" ht="47.25" x14ac:dyDescent="0.2">
      <c r="E36" s="88" t="s">
        <v>75</v>
      </c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90">
        <f>SUM(F36:AJ36)</f>
        <v>0</v>
      </c>
      <c r="AL36" s="312"/>
    </row>
    <row r="37" spans="5:38" s="91" customFormat="1" ht="47.25" x14ac:dyDescent="0.2">
      <c r="E37" s="92" t="s">
        <v>74</v>
      </c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90">
        <f>SUM(F37:AJ37)</f>
        <v>0</v>
      </c>
      <c r="AL37" s="312"/>
    </row>
    <row r="38" spans="5:38" s="91" customFormat="1" ht="15.75" x14ac:dyDescent="0.2">
      <c r="E38" s="93" t="s">
        <v>73</v>
      </c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90">
        <f>SUM(F38:AJ38)</f>
        <v>0</v>
      </c>
      <c r="AL38" s="312"/>
    </row>
    <row r="39" spans="5:38" s="135" customFormat="1" ht="16.5" thickBot="1" x14ac:dyDescent="0.25">
      <c r="E39" s="132" t="s">
        <v>72</v>
      </c>
      <c r="F39" s="133">
        <f>SUM(F36:F38)</f>
        <v>0</v>
      </c>
      <c r="G39" s="133">
        <f t="shared" ref="G39:AJ39" si="1">SUM(G36:G38)</f>
        <v>0</v>
      </c>
      <c r="H39" s="133">
        <f t="shared" si="1"/>
        <v>0</v>
      </c>
      <c r="I39" s="133">
        <f t="shared" si="1"/>
        <v>0</v>
      </c>
      <c r="J39" s="133">
        <f t="shared" si="1"/>
        <v>0</v>
      </c>
      <c r="K39" s="133">
        <f t="shared" si="1"/>
        <v>0</v>
      </c>
      <c r="L39" s="133">
        <f t="shared" si="1"/>
        <v>0</v>
      </c>
      <c r="M39" s="133">
        <f t="shared" si="1"/>
        <v>0</v>
      </c>
      <c r="N39" s="133">
        <f t="shared" si="1"/>
        <v>0</v>
      </c>
      <c r="O39" s="133">
        <f t="shared" si="1"/>
        <v>0</v>
      </c>
      <c r="P39" s="133">
        <f t="shared" si="1"/>
        <v>0</v>
      </c>
      <c r="Q39" s="133">
        <f t="shared" si="1"/>
        <v>0</v>
      </c>
      <c r="R39" s="133">
        <f t="shared" si="1"/>
        <v>0</v>
      </c>
      <c r="S39" s="133">
        <f t="shared" si="1"/>
        <v>0</v>
      </c>
      <c r="T39" s="133">
        <f t="shared" si="1"/>
        <v>0</v>
      </c>
      <c r="U39" s="133">
        <f t="shared" si="1"/>
        <v>0</v>
      </c>
      <c r="V39" s="133">
        <f t="shared" si="1"/>
        <v>0</v>
      </c>
      <c r="W39" s="133">
        <f t="shared" si="1"/>
        <v>0</v>
      </c>
      <c r="X39" s="133">
        <f t="shared" si="1"/>
        <v>0</v>
      </c>
      <c r="Y39" s="133">
        <f t="shared" si="1"/>
        <v>0</v>
      </c>
      <c r="Z39" s="133">
        <f t="shared" si="1"/>
        <v>0</v>
      </c>
      <c r="AA39" s="133">
        <f t="shared" si="1"/>
        <v>0</v>
      </c>
      <c r="AB39" s="133">
        <f t="shared" si="1"/>
        <v>0</v>
      </c>
      <c r="AC39" s="133">
        <f t="shared" si="1"/>
        <v>0</v>
      </c>
      <c r="AD39" s="133">
        <f t="shared" si="1"/>
        <v>0</v>
      </c>
      <c r="AE39" s="133">
        <f t="shared" si="1"/>
        <v>0</v>
      </c>
      <c r="AF39" s="133">
        <f t="shared" si="1"/>
        <v>0</v>
      </c>
      <c r="AG39" s="133">
        <f t="shared" si="1"/>
        <v>0</v>
      </c>
      <c r="AH39" s="133">
        <f t="shared" si="1"/>
        <v>0</v>
      </c>
      <c r="AI39" s="133">
        <f t="shared" si="1"/>
        <v>0</v>
      </c>
      <c r="AJ39" s="133">
        <f t="shared" si="1"/>
        <v>0</v>
      </c>
      <c r="AK39" s="134">
        <f>SUM(AK36:AK38)</f>
        <v>0</v>
      </c>
      <c r="AL39" s="313"/>
    </row>
    <row r="40" spans="5:38" ht="15.75" x14ac:dyDescent="0.25">
      <c r="E40" s="103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</row>
    <row r="41" spans="5:38" ht="15.75" x14ac:dyDescent="0.25">
      <c r="E41" s="80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8"/>
      <c r="T41" s="548"/>
      <c r="U41" s="548"/>
      <c r="V41" s="548"/>
      <c r="W41" s="548"/>
      <c r="X41" s="548"/>
      <c r="Y41" s="548"/>
      <c r="Z41" s="548"/>
      <c r="AA41" s="548"/>
      <c r="AB41" s="548"/>
      <c r="AC41" s="548"/>
      <c r="AD41" s="548"/>
      <c r="AE41" s="548"/>
      <c r="AF41" s="548"/>
      <c r="AG41" s="548"/>
      <c r="AH41" s="548"/>
      <c r="AI41" s="548"/>
      <c r="AJ41" s="548"/>
      <c r="AK41" s="548"/>
      <c r="AL41" s="256"/>
    </row>
    <row r="42" spans="5:38" s="82" customFormat="1" ht="16.5" thickBot="1" x14ac:dyDescent="0.3"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5"/>
      <c r="AB42" s="96"/>
      <c r="AC42" s="95"/>
      <c r="AD42" s="95"/>
      <c r="AE42" s="95"/>
      <c r="AF42" s="95"/>
      <c r="AG42" s="95"/>
      <c r="AH42" s="95"/>
      <c r="AI42" s="95"/>
      <c r="AJ42" s="95"/>
      <c r="AK42" s="95"/>
      <c r="AL42" s="95"/>
    </row>
    <row r="43" spans="5:38" ht="15.75" x14ac:dyDescent="0.25">
      <c r="E43" s="542" t="s">
        <v>78</v>
      </c>
      <c r="F43" s="544" t="s">
        <v>77</v>
      </c>
      <c r="G43" s="544"/>
      <c r="H43" s="544"/>
      <c r="I43" s="544"/>
      <c r="J43" s="544"/>
      <c r="K43" s="544"/>
      <c r="L43" s="544"/>
      <c r="M43" s="544"/>
      <c r="N43" s="544"/>
      <c r="O43" s="544"/>
      <c r="P43" s="544"/>
      <c r="Q43" s="544"/>
      <c r="R43" s="544"/>
      <c r="S43" s="544"/>
      <c r="T43" s="544"/>
      <c r="U43" s="544"/>
      <c r="V43" s="544"/>
      <c r="W43" s="544"/>
      <c r="X43" s="544"/>
      <c r="Y43" s="544"/>
      <c r="Z43" s="544"/>
      <c r="AA43" s="544"/>
      <c r="AB43" s="544"/>
      <c r="AC43" s="544"/>
      <c r="AD43" s="544"/>
      <c r="AE43" s="544"/>
      <c r="AF43" s="544"/>
      <c r="AG43" s="544"/>
      <c r="AH43" s="544"/>
      <c r="AI43" s="544"/>
      <c r="AJ43" s="544"/>
      <c r="AK43" s="545" t="s">
        <v>76</v>
      </c>
      <c r="AL43" s="311"/>
    </row>
    <row r="44" spans="5:38" ht="15.75" x14ac:dyDescent="0.25">
      <c r="E44" s="543"/>
      <c r="F44" s="87">
        <v>1</v>
      </c>
      <c r="G44" s="87">
        <v>2</v>
      </c>
      <c r="H44" s="87">
        <v>3</v>
      </c>
      <c r="I44" s="87">
        <v>4</v>
      </c>
      <c r="J44" s="87">
        <v>5</v>
      </c>
      <c r="K44" s="87">
        <v>6</v>
      </c>
      <c r="L44" s="87">
        <v>7</v>
      </c>
      <c r="M44" s="87">
        <v>8</v>
      </c>
      <c r="N44" s="87">
        <v>9</v>
      </c>
      <c r="O44" s="87">
        <v>10</v>
      </c>
      <c r="P44" s="87">
        <v>11</v>
      </c>
      <c r="Q44" s="87">
        <v>12</v>
      </c>
      <c r="R44" s="87">
        <v>13</v>
      </c>
      <c r="S44" s="87">
        <v>14</v>
      </c>
      <c r="T44" s="87">
        <v>15</v>
      </c>
      <c r="U44" s="87">
        <v>16</v>
      </c>
      <c r="V44" s="87">
        <v>17</v>
      </c>
      <c r="W44" s="87">
        <v>18</v>
      </c>
      <c r="X44" s="87">
        <v>19</v>
      </c>
      <c r="Y44" s="87">
        <v>20</v>
      </c>
      <c r="Z44" s="87">
        <v>21</v>
      </c>
      <c r="AA44" s="87">
        <v>22</v>
      </c>
      <c r="AB44" s="87">
        <v>23</v>
      </c>
      <c r="AC44" s="87">
        <v>24</v>
      </c>
      <c r="AD44" s="87">
        <v>25</v>
      </c>
      <c r="AE44" s="87">
        <v>26</v>
      </c>
      <c r="AF44" s="87">
        <v>27</v>
      </c>
      <c r="AG44" s="87">
        <v>28</v>
      </c>
      <c r="AH44" s="87">
        <v>29</v>
      </c>
      <c r="AI44" s="87">
        <v>30</v>
      </c>
      <c r="AJ44" s="87">
        <v>31</v>
      </c>
      <c r="AK44" s="546"/>
      <c r="AL44" s="311"/>
    </row>
    <row r="45" spans="5:38" s="117" customFormat="1" ht="47.25" x14ac:dyDescent="0.2">
      <c r="E45" s="116" t="s">
        <v>75</v>
      </c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90">
        <f>SUM(F45:AJ45)</f>
        <v>0</v>
      </c>
      <c r="AL45" s="316"/>
    </row>
    <row r="46" spans="5:38" s="117" customFormat="1" ht="47.25" x14ac:dyDescent="0.2">
      <c r="E46" s="118" t="s">
        <v>74</v>
      </c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90">
        <f>SUM(F46:AJ46)</f>
        <v>0</v>
      </c>
      <c r="AL46" s="316"/>
    </row>
    <row r="47" spans="5:38" s="117" customFormat="1" ht="15.75" x14ac:dyDescent="0.2">
      <c r="E47" s="119" t="s">
        <v>73</v>
      </c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90">
        <f>SUM(F47:AJ47)</f>
        <v>0</v>
      </c>
      <c r="AL47" s="316"/>
    </row>
    <row r="48" spans="5:38" s="138" customFormat="1" ht="16.5" thickBot="1" x14ac:dyDescent="0.25">
      <c r="E48" s="132" t="s">
        <v>72</v>
      </c>
      <c r="F48" s="136">
        <f>SUM(F45:F47)</f>
        <v>0</v>
      </c>
      <c r="G48" s="136">
        <f t="shared" ref="G48:AJ48" si="2">SUM(G45:G47)</f>
        <v>0</v>
      </c>
      <c r="H48" s="136">
        <f t="shared" si="2"/>
        <v>0</v>
      </c>
      <c r="I48" s="136">
        <f t="shared" si="2"/>
        <v>0</v>
      </c>
      <c r="J48" s="136">
        <f t="shared" si="2"/>
        <v>0</v>
      </c>
      <c r="K48" s="136">
        <f t="shared" si="2"/>
        <v>0</v>
      </c>
      <c r="L48" s="136">
        <f t="shared" si="2"/>
        <v>0</v>
      </c>
      <c r="M48" s="136">
        <f t="shared" si="2"/>
        <v>0</v>
      </c>
      <c r="N48" s="136">
        <f t="shared" si="2"/>
        <v>0</v>
      </c>
      <c r="O48" s="136">
        <f t="shared" si="2"/>
        <v>0</v>
      </c>
      <c r="P48" s="136">
        <f t="shared" si="2"/>
        <v>0</v>
      </c>
      <c r="Q48" s="136">
        <f t="shared" si="2"/>
        <v>0</v>
      </c>
      <c r="R48" s="136">
        <f t="shared" si="2"/>
        <v>0</v>
      </c>
      <c r="S48" s="136">
        <f t="shared" si="2"/>
        <v>0</v>
      </c>
      <c r="T48" s="136">
        <f t="shared" si="2"/>
        <v>0</v>
      </c>
      <c r="U48" s="136">
        <f t="shared" si="2"/>
        <v>0</v>
      </c>
      <c r="V48" s="136">
        <f t="shared" si="2"/>
        <v>0</v>
      </c>
      <c r="W48" s="136">
        <f t="shared" si="2"/>
        <v>0</v>
      </c>
      <c r="X48" s="136">
        <f t="shared" si="2"/>
        <v>0</v>
      </c>
      <c r="Y48" s="136">
        <f t="shared" si="2"/>
        <v>0</v>
      </c>
      <c r="Z48" s="136">
        <f t="shared" si="2"/>
        <v>0</v>
      </c>
      <c r="AA48" s="136">
        <f t="shared" si="2"/>
        <v>0</v>
      </c>
      <c r="AB48" s="136">
        <f t="shared" si="2"/>
        <v>0</v>
      </c>
      <c r="AC48" s="136">
        <f t="shared" si="2"/>
        <v>0</v>
      </c>
      <c r="AD48" s="136">
        <f t="shared" si="2"/>
        <v>0</v>
      </c>
      <c r="AE48" s="136">
        <f t="shared" si="2"/>
        <v>0</v>
      </c>
      <c r="AF48" s="136">
        <f t="shared" si="2"/>
        <v>0</v>
      </c>
      <c r="AG48" s="136">
        <f t="shared" si="2"/>
        <v>0</v>
      </c>
      <c r="AH48" s="136">
        <f t="shared" si="2"/>
        <v>0</v>
      </c>
      <c r="AI48" s="136">
        <f t="shared" si="2"/>
        <v>0</v>
      </c>
      <c r="AJ48" s="136">
        <f t="shared" si="2"/>
        <v>0</v>
      </c>
      <c r="AK48" s="137">
        <f>SUM(AK45:AK47)</f>
        <v>0</v>
      </c>
      <c r="AL48" s="127"/>
    </row>
    <row r="49" spans="5:38" s="82" customFormat="1" ht="15.75" x14ac:dyDescent="0.25">
      <c r="E49" s="547"/>
      <c r="F49" s="547"/>
      <c r="G49" s="547"/>
      <c r="H49" s="547"/>
      <c r="I49" s="547"/>
      <c r="J49" s="547"/>
      <c r="K49" s="547"/>
      <c r="L49" s="547"/>
      <c r="M49" s="547"/>
      <c r="N49" s="547"/>
      <c r="O49" s="547"/>
      <c r="P49" s="547"/>
      <c r="Q49" s="547"/>
      <c r="R49" s="547"/>
      <c r="S49" s="547"/>
      <c r="T49" s="547"/>
      <c r="U49" s="547"/>
      <c r="V49" s="547"/>
      <c r="W49" s="547"/>
      <c r="X49" s="547"/>
      <c r="Y49" s="547"/>
      <c r="Z49" s="547"/>
      <c r="AA49" s="95"/>
      <c r="AB49" s="96"/>
      <c r="AC49" s="95"/>
      <c r="AD49" s="95"/>
      <c r="AE49" s="95"/>
      <c r="AF49" s="95"/>
      <c r="AG49" s="95"/>
      <c r="AH49" s="95"/>
      <c r="AI49" s="95"/>
      <c r="AJ49" s="95"/>
      <c r="AK49" s="95"/>
      <c r="AL49" s="95"/>
    </row>
    <row r="50" spans="5:38" s="82" customFormat="1" ht="15.75" x14ac:dyDescent="0.25">
      <c r="E50" s="547"/>
      <c r="F50" s="547"/>
      <c r="G50" s="547"/>
      <c r="H50" s="547"/>
      <c r="I50" s="547"/>
      <c r="J50" s="547"/>
      <c r="K50" s="547"/>
      <c r="L50" s="547"/>
      <c r="M50" s="547"/>
      <c r="N50" s="547"/>
      <c r="O50" s="547"/>
      <c r="P50" s="547"/>
      <c r="Q50" s="547"/>
      <c r="R50" s="547"/>
      <c r="S50" s="547"/>
      <c r="T50" s="547"/>
      <c r="U50" s="547"/>
      <c r="V50" s="547"/>
      <c r="W50" s="547"/>
      <c r="X50" s="547"/>
      <c r="Y50" s="547"/>
      <c r="Z50" s="547"/>
      <c r="AA50" s="95"/>
      <c r="AB50" s="96"/>
      <c r="AC50" s="95"/>
      <c r="AD50" s="95"/>
      <c r="AE50" s="95"/>
      <c r="AF50" s="95"/>
      <c r="AG50" s="95"/>
      <c r="AH50" s="95"/>
      <c r="AI50" s="95"/>
      <c r="AJ50" s="95"/>
      <c r="AK50" s="95"/>
      <c r="AL50" s="95"/>
    </row>
    <row r="51" spans="5:38" s="82" customFormat="1" ht="15.75" thickBot="1" x14ac:dyDescent="0.3"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</row>
    <row r="52" spans="5:38" ht="15.75" x14ac:dyDescent="0.25">
      <c r="E52" s="542" t="s">
        <v>78</v>
      </c>
      <c r="F52" s="544" t="s">
        <v>77</v>
      </c>
      <c r="G52" s="544"/>
      <c r="H52" s="544"/>
      <c r="I52" s="544"/>
      <c r="J52" s="544"/>
      <c r="K52" s="544"/>
      <c r="L52" s="544"/>
      <c r="M52" s="544"/>
      <c r="N52" s="544"/>
      <c r="O52" s="544"/>
      <c r="P52" s="544"/>
      <c r="Q52" s="544"/>
      <c r="R52" s="544"/>
      <c r="S52" s="544"/>
      <c r="T52" s="544"/>
      <c r="U52" s="544"/>
      <c r="V52" s="544"/>
      <c r="W52" s="544"/>
      <c r="X52" s="544"/>
      <c r="Y52" s="544"/>
      <c r="Z52" s="544"/>
      <c r="AA52" s="544"/>
      <c r="AB52" s="544"/>
      <c r="AC52" s="544"/>
      <c r="AD52" s="544"/>
      <c r="AE52" s="544"/>
      <c r="AF52" s="544"/>
      <c r="AG52" s="544"/>
      <c r="AH52" s="544"/>
      <c r="AI52" s="544"/>
      <c r="AJ52" s="544"/>
      <c r="AK52" s="545" t="s">
        <v>76</v>
      </c>
      <c r="AL52" s="311"/>
    </row>
    <row r="53" spans="5:38" ht="15.75" x14ac:dyDescent="0.25">
      <c r="E53" s="543"/>
      <c r="F53" s="87">
        <v>1</v>
      </c>
      <c r="G53" s="87">
        <v>2</v>
      </c>
      <c r="H53" s="87">
        <v>3</v>
      </c>
      <c r="I53" s="87">
        <v>4</v>
      </c>
      <c r="J53" s="87">
        <v>5</v>
      </c>
      <c r="K53" s="87">
        <v>6</v>
      </c>
      <c r="L53" s="87">
        <v>7</v>
      </c>
      <c r="M53" s="87">
        <v>8</v>
      </c>
      <c r="N53" s="87">
        <v>9</v>
      </c>
      <c r="O53" s="87">
        <v>10</v>
      </c>
      <c r="P53" s="87">
        <v>11</v>
      </c>
      <c r="Q53" s="87">
        <v>12</v>
      </c>
      <c r="R53" s="87">
        <v>13</v>
      </c>
      <c r="S53" s="87">
        <v>14</v>
      </c>
      <c r="T53" s="87">
        <v>15</v>
      </c>
      <c r="U53" s="87">
        <v>16</v>
      </c>
      <c r="V53" s="87">
        <v>17</v>
      </c>
      <c r="W53" s="87">
        <v>18</v>
      </c>
      <c r="X53" s="87">
        <v>19</v>
      </c>
      <c r="Y53" s="87">
        <v>20</v>
      </c>
      <c r="Z53" s="87">
        <v>21</v>
      </c>
      <c r="AA53" s="87">
        <v>22</v>
      </c>
      <c r="AB53" s="87">
        <v>23</v>
      </c>
      <c r="AC53" s="87">
        <v>24</v>
      </c>
      <c r="AD53" s="87">
        <v>25</v>
      </c>
      <c r="AE53" s="87">
        <v>26</v>
      </c>
      <c r="AF53" s="87">
        <v>27</v>
      </c>
      <c r="AG53" s="87">
        <v>28</v>
      </c>
      <c r="AH53" s="87">
        <v>29</v>
      </c>
      <c r="AI53" s="87">
        <v>30</v>
      </c>
      <c r="AJ53" s="87">
        <v>31</v>
      </c>
      <c r="AK53" s="546"/>
      <c r="AL53" s="311"/>
    </row>
    <row r="54" spans="5:38" s="91" customFormat="1" ht="47.25" x14ac:dyDescent="0.2">
      <c r="E54" s="88" t="s">
        <v>75</v>
      </c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90">
        <f>SUM(F54:AJ54)</f>
        <v>0</v>
      </c>
      <c r="AL54" s="312"/>
    </row>
    <row r="55" spans="5:38" s="91" customFormat="1" ht="47.25" x14ac:dyDescent="0.2">
      <c r="E55" s="92" t="s">
        <v>74</v>
      </c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90">
        <f>SUM(F55:AJ55)</f>
        <v>0</v>
      </c>
      <c r="AL55" s="312"/>
    </row>
    <row r="56" spans="5:38" s="91" customFormat="1" ht="15.75" x14ac:dyDescent="0.2">
      <c r="E56" s="93" t="s">
        <v>73</v>
      </c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90">
        <f>SUM(F56:AJ56)</f>
        <v>0</v>
      </c>
      <c r="AL56" s="312"/>
    </row>
    <row r="57" spans="5:38" s="135" customFormat="1" ht="16.5" thickBot="1" x14ac:dyDescent="0.25">
      <c r="E57" s="132" t="s">
        <v>72</v>
      </c>
      <c r="F57" s="133">
        <f>SUM(F54:F56)</f>
        <v>0</v>
      </c>
      <c r="G57" s="133">
        <f t="shared" ref="G57:AJ57" si="3">SUM(G54:G56)</f>
        <v>0</v>
      </c>
      <c r="H57" s="133">
        <f t="shared" si="3"/>
        <v>0</v>
      </c>
      <c r="I57" s="133">
        <f t="shared" si="3"/>
        <v>0</v>
      </c>
      <c r="J57" s="133">
        <f t="shared" si="3"/>
        <v>0</v>
      </c>
      <c r="K57" s="133">
        <f t="shared" si="3"/>
        <v>0</v>
      </c>
      <c r="L57" s="133">
        <f t="shared" si="3"/>
        <v>0</v>
      </c>
      <c r="M57" s="133">
        <f t="shared" si="3"/>
        <v>0</v>
      </c>
      <c r="N57" s="133">
        <f t="shared" si="3"/>
        <v>0</v>
      </c>
      <c r="O57" s="133">
        <f t="shared" si="3"/>
        <v>0</v>
      </c>
      <c r="P57" s="133">
        <f t="shared" si="3"/>
        <v>0</v>
      </c>
      <c r="Q57" s="133">
        <f t="shared" si="3"/>
        <v>0</v>
      </c>
      <c r="R57" s="133">
        <f t="shared" si="3"/>
        <v>0</v>
      </c>
      <c r="S57" s="133">
        <f t="shared" si="3"/>
        <v>0</v>
      </c>
      <c r="T57" s="133">
        <f t="shared" si="3"/>
        <v>0</v>
      </c>
      <c r="U57" s="133">
        <f t="shared" si="3"/>
        <v>0</v>
      </c>
      <c r="V57" s="133">
        <f t="shared" si="3"/>
        <v>0</v>
      </c>
      <c r="W57" s="133">
        <f t="shared" si="3"/>
        <v>0</v>
      </c>
      <c r="X57" s="133">
        <f t="shared" si="3"/>
        <v>0</v>
      </c>
      <c r="Y57" s="133">
        <f t="shared" si="3"/>
        <v>0</v>
      </c>
      <c r="Z57" s="133">
        <f t="shared" si="3"/>
        <v>0</v>
      </c>
      <c r="AA57" s="133">
        <f t="shared" si="3"/>
        <v>0</v>
      </c>
      <c r="AB57" s="133">
        <f t="shared" si="3"/>
        <v>0</v>
      </c>
      <c r="AC57" s="133">
        <f t="shared" si="3"/>
        <v>0</v>
      </c>
      <c r="AD57" s="133">
        <f t="shared" si="3"/>
        <v>0</v>
      </c>
      <c r="AE57" s="133">
        <f t="shared" si="3"/>
        <v>0</v>
      </c>
      <c r="AF57" s="133">
        <f t="shared" si="3"/>
        <v>0</v>
      </c>
      <c r="AG57" s="133">
        <f t="shared" si="3"/>
        <v>0</v>
      </c>
      <c r="AH57" s="133">
        <f t="shared" si="3"/>
        <v>0</v>
      </c>
      <c r="AI57" s="133">
        <f t="shared" si="3"/>
        <v>0</v>
      </c>
      <c r="AJ57" s="133">
        <f t="shared" si="3"/>
        <v>0</v>
      </c>
      <c r="AK57" s="134">
        <f>SUM(AK54:AK56)</f>
        <v>0</v>
      </c>
      <c r="AL57" s="313"/>
    </row>
    <row r="58" spans="5:38" ht="15.75" x14ac:dyDescent="0.25">
      <c r="E58" s="103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</row>
    <row r="59" spans="5:38" ht="15.75" x14ac:dyDescent="0.25">
      <c r="E59" s="103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</row>
    <row r="60" spans="5:38" ht="15.75" x14ac:dyDescent="0.25">
      <c r="E60" s="105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</row>
    <row r="61" spans="5:38" ht="15.75" x14ac:dyDescent="0.25">
      <c r="E61" s="105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</row>
    <row r="62" spans="5:38" s="82" customFormat="1" ht="16.5" thickBot="1" x14ac:dyDescent="0.3"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/>
      <c r="AC62" s="95"/>
      <c r="AD62" s="95"/>
      <c r="AE62" s="95"/>
      <c r="AF62" s="95"/>
      <c r="AG62" s="95"/>
      <c r="AH62" s="95"/>
      <c r="AI62" s="95"/>
      <c r="AJ62" s="95"/>
      <c r="AK62" s="95"/>
      <c r="AL62" s="95"/>
    </row>
    <row r="63" spans="5:38" ht="15.75" x14ac:dyDescent="0.25">
      <c r="E63" s="542" t="s">
        <v>78</v>
      </c>
      <c r="F63" s="544" t="s">
        <v>77</v>
      </c>
      <c r="G63" s="544"/>
      <c r="H63" s="544"/>
      <c r="I63" s="544"/>
      <c r="J63" s="544"/>
      <c r="K63" s="544"/>
      <c r="L63" s="544"/>
      <c r="M63" s="544"/>
      <c r="N63" s="544"/>
      <c r="O63" s="544"/>
      <c r="P63" s="544"/>
      <c r="Q63" s="544"/>
      <c r="R63" s="544"/>
      <c r="S63" s="544"/>
      <c r="T63" s="544"/>
      <c r="U63" s="544"/>
      <c r="V63" s="544"/>
      <c r="W63" s="544"/>
      <c r="X63" s="544"/>
      <c r="Y63" s="544"/>
      <c r="Z63" s="544"/>
      <c r="AA63" s="544"/>
      <c r="AB63" s="544"/>
      <c r="AC63" s="544"/>
      <c r="AD63" s="544"/>
      <c r="AE63" s="544"/>
      <c r="AF63" s="544"/>
      <c r="AG63" s="544"/>
      <c r="AH63" s="544"/>
      <c r="AI63" s="544"/>
      <c r="AJ63" s="544"/>
      <c r="AK63" s="545" t="s">
        <v>76</v>
      </c>
      <c r="AL63" s="311"/>
    </row>
    <row r="64" spans="5:38" ht="15.75" x14ac:dyDescent="0.25">
      <c r="E64" s="543"/>
      <c r="F64" s="87">
        <v>1</v>
      </c>
      <c r="G64" s="87">
        <v>2</v>
      </c>
      <c r="H64" s="87">
        <v>3</v>
      </c>
      <c r="I64" s="87">
        <v>4</v>
      </c>
      <c r="J64" s="87">
        <v>5</v>
      </c>
      <c r="K64" s="87">
        <v>6</v>
      </c>
      <c r="L64" s="87">
        <v>7</v>
      </c>
      <c r="M64" s="87">
        <v>8</v>
      </c>
      <c r="N64" s="87">
        <v>9</v>
      </c>
      <c r="O64" s="87">
        <v>10</v>
      </c>
      <c r="P64" s="87">
        <v>11</v>
      </c>
      <c r="Q64" s="87">
        <v>12</v>
      </c>
      <c r="R64" s="87">
        <v>13</v>
      </c>
      <c r="S64" s="87">
        <v>14</v>
      </c>
      <c r="T64" s="87">
        <v>15</v>
      </c>
      <c r="U64" s="87">
        <v>16</v>
      </c>
      <c r="V64" s="87">
        <v>17</v>
      </c>
      <c r="W64" s="87">
        <v>18</v>
      </c>
      <c r="X64" s="87">
        <v>19</v>
      </c>
      <c r="Y64" s="87">
        <v>20</v>
      </c>
      <c r="Z64" s="87">
        <v>21</v>
      </c>
      <c r="AA64" s="87">
        <v>22</v>
      </c>
      <c r="AB64" s="87">
        <v>23</v>
      </c>
      <c r="AC64" s="87">
        <v>24</v>
      </c>
      <c r="AD64" s="87">
        <v>25</v>
      </c>
      <c r="AE64" s="87">
        <v>26</v>
      </c>
      <c r="AF64" s="87">
        <v>27</v>
      </c>
      <c r="AG64" s="87">
        <v>28</v>
      </c>
      <c r="AH64" s="87">
        <v>29</v>
      </c>
      <c r="AI64" s="87">
        <v>30</v>
      </c>
      <c r="AJ64" s="87">
        <v>31</v>
      </c>
      <c r="AK64" s="546"/>
      <c r="AL64" s="311"/>
    </row>
    <row r="65" spans="5:38" s="91" customFormat="1" ht="47.25" x14ac:dyDescent="0.2">
      <c r="E65" s="88" t="s">
        <v>75</v>
      </c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90">
        <f>SUM(F65:AJ65)</f>
        <v>0</v>
      </c>
      <c r="AL65" s="312"/>
    </row>
    <row r="66" spans="5:38" s="91" customFormat="1" ht="47.25" x14ac:dyDescent="0.2">
      <c r="E66" s="92" t="s">
        <v>74</v>
      </c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90">
        <f>SUM(F66:AJ66)</f>
        <v>0</v>
      </c>
      <c r="AL66" s="312"/>
    </row>
    <row r="67" spans="5:38" s="91" customFormat="1" ht="15.75" x14ac:dyDescent="0.2">
      <c r="E67" s="93" t="s">
        <v>73</v>
      </c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90">
        <f>SUM(F67:AJ67)</f>
        <v>0</v>
      </c>
      <c r="AL67" s="312"/>
    </row>
    <row r="68" spans="5:38" s="135" customFormat="1" ht="16.5" thickBot="1" x14ac:dyDescent="0.25">
      <c r="E68" s="132" t="s">
        <v>72</v>
      </c>
      <c r="F68" s="133">
        <f>SUM(F65:F67)</f>
        <v>0</v>
      </c>
      <c r="G68" s="133">
        <f t="shared" ref="G68:AJ68" si="4">SUM(G65:G67)</f>
        <v>0</v>
      </c>
      <c r="H68" s="133">
        <f t="shared" si="4"/>
        <v>0</v>
      </c>
      <c r="I68" s="133">
        <f t="shared" si="4"/>
        <v>0</v>
      </c>
      <c r="J68" s="133">
        <f t="shared" si="4"/>
        <v>0</v>
      </c>
      <c r="K68" s="133">
        <f t="shared" si="4"/>
        <v>0</v>
      </c>
      <c r="L68" s="133">
        <f t="shared" si="4"/>
        <v>0</v>
      </c>
      <c r="M68" s="133">
        <f t="shared" si="4"/>
        <v>0</v>
      </c>
      <c r="N68" s="133">
        <f t="shared" si="4"/>
        <v>0</v>
      </c>
      <c r="O68" s="133">
        <f t="shared" si="4"/>
        <v>0</v>
      </c>
      <c r="P68" s="133">
        <f t="shared" si="4"/>
        <v>0</v>
      </c>
      <c r="Q68" s="133">
        <f t="shared" si="4"/>
        <v>0</v>
      </c>
      <c r="R68" s="133">
        <f t="shared" si="4"/>
        <v>0</v>
      </c>
      <c r="S68" s="133">
        <f t="shared" si="4"/>
        <v>0</v>
      </c>
      <c r="T68" s="133">
        <f t="shared" si="4"/>
        <v>0</v>
      </c>
      <c r="U68" s="133">
        <f t="shared" si="4"/>
        <v>0</v>
      </c>
      <c r="V68" s="133">
        <f t="shared" si="4"/>
        <v>0</v>
      </c>
      <c r="W68" s="133">
        <f t="shared" si="4"/>
        <v>0</v>
      </c>
      <c r="X68" s="133">
        <f t="shared" si="4"/>
        <v>0</v>
      </c>
      <c r="Y68" s="133">
        <f t="shared" si="4"/>
        <v>0</v>
      </c>
      <c r="Z68" s="133">
        <f t="shared" si="4"/>
        <v>0</v>
      </c>
      <c r="AA68" s="133">
        <f t="shared" si="4"/>
        <v>0</v>
      </c>
      <c r="AB68" s="133">
        <f t="shared" si="4"/>
        <v>0</v>
      </c>
      <c r="AC68" s="133">
        <f t="shared" si="4"/>
        <v>0</v>
      </c>
      <c r="AD68" s="133">
        <f t="shared" si="4"/>
        <v>0</v>
      </c>
      <c r="AE68" s="133">
        <f t="shared" si="4"/>
        <v>0</v>
      </c>
      <c r="AF68" s="133">
        <f t="shared" si="4"/>
        <v>0</v>
      </c>
      <c r="AG68" s="133">
        <f t="shared" si="4"/>
        <v>0</v>
      </c>
      <c r="AH68" s="133">
        <f t="shared" si="4"/>
        <v>0</v>
      </c>
      <c r="AI68" s="133">
        <f t="shared" si="4"/>
        <v>0</v>
      </c>
      <c r="AJ68" s="133">
        <f t="shared" si="4"/>
        <v>0</v>
      </c>
      <c r="AK68" s="134">
        <f>SUM(AK65:AK67)</f>
        <v>0</v>
      </c>
      <c r="AL68" s="313"/>
    </row>
    <row r="69" spans="5:38" s="82" customFormat="1" ht="15.75" x14ac:dyDescent="0.25"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95"/>
      <c r="AB69" s="96"/>
      <c r="AC69" s="95"/>
      <c r="AD69" s="95"/>
      <c r="AE69" s="95"/>
      <c r="AF69" s="95"/>
      <c r="AG69" s="95"/>
      <c r="AH69" s="95"/>
      <c r="AI69" s="95"/>
      <c r="AJ69" s="95"/>
      <c r="AK69" s="95"/>
      <c r="AL69" s="95"/>
    </row>
    <row r="70" spans="5:38" s="82" customFormat="1" ht="15.75" x14ac:dyDescent="0.25"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95"/>
      <c r="AB70" s="96"/>
      <c r="AC70" s="95"/>
      <c r="AD70" s="95"/>
      <c r="AE70" s="95"/>
      <c r="AF70" s="95"/>
      <c r="AG70" s="95"/>
      <c r="AH70" s="95"/>
      <c r="AI70" s="95"/>
      <c r="AJ70" s="95"/>
      <c r="AK70" s="95"/>
      <c r="AL70" s="95"/>
    </row>
    <row r="71" spans="5:38" s="82" customFormat="1" ht="15.75" thickBot="1" x14ac:dyDescent="0.3"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3"/>
      <c r="Q71" s="253"/>
      <c r="R71" s="253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</row>
    <row r="72" spans="5:38" ht="15.75" x14ac:dyDescent="0.25">
      <c r="E72" s="542" t="s">
        <v>78</v>
      </c>
      <c r="F72" s="544" t="s">
        <v>77</v>
      </c>
      <c r="G72" s="544"/>
      <c r="H72" s="544"/>
      <c r="I72" s="544"/>
      <c r="J72" s="544"/>
      <c r="K72" s="544"/>
      <c r="L72" s="544"/>
      <c r="M72" s="544"/>
      <c r="N72" s="544"/>
      <c r="O72" s="544"/>
      <c r="P72" s="544"/>
      <c r="Q72" s="544"/>
      <c r="R72" s="544"/>
      <c r="S72" s="544"/>
      <c r="T72" s="544"/>
      <c r="U72" s="544"/>
      <c r="V72" s="544"/>
      <c r="W72" s="544"/>
      <c r="X72" s="544"/>
      <c r="Y72" s="544"/>
      <c r="Z72" s="544"/>
      <c r="AA72" s="544"/>
      <c r="AB72" s="544"/>
      <c r="AC72" s="544"/>
      <c r="AD72" s="544"/>
      <c r="AE72" s="544"/>
      <c r="AF72" s="544"/>
      <c r="AG72" s="544"/>
      <c r="AH72" s="544"/>
      <c r="AI72" s="544"/>
      <c r="AJ72" s="544"/>
      <c r="AK72" s="545" t="s">
        <v>76</v>
      </c>
      <c r="AL72" s="311"/>
    </row>
    <row r="73" spans="5:38" ht="15.75" x14ac:dyDescent="0.25">
      <c r="E73" s="543"/>
      <c r="F73" s="87">
        <v>1</v>
      </c>
      <c r="G73" s="87">
        <v>2</v>
      </c>
      <c r="H73" s="87">
        <v>3</v>
      </c>
      <c r="I73" s="87">
        <v>4</v>
      </c>
      <c r="J73" s="87">
        <v>5</v>
      </c>
      <c r="K73" s="87">
        <v>6</v>
      </c>
      <c r="L73" s="87">
        <v>7</v>
      </c>
      <c r="M73" s="87">
        <v>8</v>
      </c>
      <c r="N73" s="87">
        <v>9</v>
      </c>
      <c r="O73" s="87">
        <v>10</v>
      </c>
      <c r="P73" s="87">
        <v>11</v>
      </c>
      <c r="Q73" s="87">
        <v>12</v>
      </c>
      <c r="R73" s="87">
        <v>13</v>
      </c>
      <c r="S73" s="87">
        <v>14</v>
      </c>
      <c r="T73" s="87">
        <v>15</v>
      </c>
      <c r="U73" s="87">
        <v>16</v>
      </c>
      <c r="V73" s="87">
        <v>17</v>
      </c>
      <c r="W73" s="87">
        <v>18</v>
      </c>
      <c r="X73" s="87">
        <v>19</v>
      </c>
      <c r="Y73" s="87">
        <v>20</v>
      </c>
      <c r="Z73" s="87">
        <v>21</v>
      </c>
      <c r="AA73" s="87">
        <v>22</v>
      </c>
      <c r="AB73" s="87">
        <v>23</v>
      </c>
      <c r="AC73" s="87">
        <v>24</v>
      </c>
      <c r="AD73" s="87">
        <v>25</v>
      </c>
      <c r="AE73" s="87">
        <v>26</v>
      </c>
      <c r="AF73" s="87">
        <v>27</v>
      </c>
      <c r="AG73" s="87">
        <v>28</v>
      </c>
      <c r="AH73" s="87">
        <v>29</v>
      </c>
      <c r="AI73" s="87">
        <v>30</v>
      </c>
      <c r="AJ73" s="87">
        <v>31</v>
      </c>
      <c r="AK73" s="546"/>
      <c r="AL73" s="311"/>
    </row>
    <row r="74" spans="5:38" s="91" customFormat="1" ht="47.25" x14ac:dyDescent="0.2">
      <c r="E74" s="88" t="s">
        <v>75</v>
      </c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90">
        <f>SUM(F74:AJ74)</f>
        <v>0</v>
      </c>
      <c r="AL74" s="312"/>
    </row>
    <row r="75" spans="5:38" s="91" customFormat="1" ht="47.25" x14ac:dyDescent="0.2">
      <c r="E75" s="92" t="s">
        <v>74</v>
      </c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90">
        <f>SUM(F75:AJ75)</f>
        <v>0</v>
      </c>
      <c r="AL75" s="312"/>
    </row>
    <row r="76" spans="5:38" s="91" customFormat="1" ht="15.75" x14ac:dyDescent="0.2">
      <c r="E76" s="93" t="s">
        <v>73</v>
      </c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90">
        <f>SUM(F76:AJ76)</f>
        <v>0</v>
      </c>
      <c r="AL76" s="312"/>
    </row>
    <row r="77" spans="5:38" s="135" customFormat="1" ht="16.5" thickBot="1" x14ac:dyDescent="0.25">
      <c r="E77" s="132" t="s">
        <v>72</v>
      </c>
      <c r="F77" s="133">
        <f>SUM(F74:F76)</f>
        <v>0</v>
      </c>
      <c r="G77" s="133">
        <f t="shared" ref="G77:AJ77" si="5">SUM(G74:G76)</f>
        <v>0</v>
      </c>
      <c r="H77" s="133">
        <f t="shared" si="5"/>
        <v>0</v>
      </c>
      <c r="I77" s="133">
        <f t="shared" si="5"/>
        <v>0</v>
      </c>
      <c r="J77" s="133">
        <f t="shared" si="5"/>
        <v>0</v>
      </c>
      <c r="K77" s="133">
        <f t="shared" si="5"/>
        <v>0</v>
      </c>
      <c r="L77" s="133">
        <f t="shared" si="5"/>
        <v>0</v>
      </c>
      <c r="M77" s="133">
        <f t="shared" si="5"/>
        <v>0</v>
      </c>
      <c r="N77" s="133">
        <f t="shared" si="5"/>
        <v>0</v>
      </c>
      <c r="O77" s="133">
        <f t="shared" si="5"/>
        <v>0</v>
      </c>
      <c r="P77" s="133">
        <f t="shared" si="5"/>
        <v>0</v>
      </c>
      <c r="Q77" s="133">
        <f t="shared" si="5"/>
        <v>0</v>
      </c>
      <c r="R77" s="133">
        <f t="shared" si="5"/>
        <v>0</v>
      </c>
      <c r="S77" s="133">
        <f t="shared" si="5"/>
        <v>0</v>
      </c>
      <c r="T77" s="133">
        <f t="shared" si="5"/>
        <v>0</v>
      </c>
      <c r="U77" s="133">
        <f t="shared" si="5"/>
        <v>0</v>
      </c>
      <c r="V77" s="133">
        <f t="shared" si="5"/>
        <v>0</v>
      </c>
      <c r="W77" s="133">
        <f t="shared" si="5"/>
        <v>0</v>
      </c>
      <c r="X77" s="133">
        <f t="shared" si="5"/>
        <v>0</v>
      </c>
      <c r="Y77" s="133">
        <f t="shared" si="5"/>
        <v>0</v>
      </c>
      <c r="Z77" s="133">
        <f t="shared" si="5"/>
        <v>0</v>
      </c>
      <c r="AA77" s="133">
        <f t="shared" si="5"/>
        <v>0</v>
      </c>
      <c r="AB77" s="133">
        <f t="shared" si="5"/>
        <v>0</v>
      </c>
      <c r="AC77" s="133">
        <f t="shared" si="5"/>
        <v>0</v>
      </c>
      <c r="AD77" s="133">
        <f t="shared" si="5"/>
        <v>0</v>
      </c>
      <c r="AE77" s="133">
        <f t="shared" si="5"/>
        <v>0</v>
      </c>
      <c r="AF77" s="133">
        <f t="shared" si="5"/>
        <v>0</v>
      </c>
      <c r="AG77" s="133">
        <f t="shared" si="5"/>
        <v>0</v>
      </c>
      <c r="AH77" s="133">
        <f t="shared" si="5"/>
        <v>0</v>
      </c>
      <c r="AI77" s="133">
        <f t="shared" si="5"/>
        <v>0</v>
      </c>
      <c r="AJ77" s="133">
        <f t="shared" si="5"/>
        <v>0</v>
      </c>
      <c r="AK77" s="134">
        <f>SUM(AK74:AK76)</f>
        <v>0</v>
      </c>
      <c r="AL77" s="313"/>
    </row>
    <row r="78" spans="5:38" ht="15.75" x14ac:dyDescent="0.25">
      <c r="E78" s="103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</row>
    <row r="79" spans="5:38" ht="15.75" x14ac:dyDescent="0.25">
      <c r="E79" s="80"/>
      <c r="F79" s="548"/>
      <c r="G79" s="548"/>
      <c r="H79" s="548"/>
      <c r="I79" s="548"/>
      <c r="J79" s="548"/>
      <c r="K79" s="548"/>
      <c r="L79" s="548"/>
      <c r="M79" s="548"/>
      <c r="N79" s="548"/>
      <c r="O79" s="548"/>
      <c r="P79" s="548"/>
      <c r="Q79" s="548"/>
      <c r="R79" s="548"/>
      <c r="S79" s="548"/>
      <c r="T79" s="548"/>
      <c r="U79" s="548"/>
      <c r="V79" s="548"/>
      <c r="W79" s="548"/>
      <c r="X79" s="548"/>
      <c r="Y79" s="548"/>
      <c r="Z79" s="548"/>
      <c r="AA79" s="548"/>
      <c r="AB79" s="548"/>
      <c r="AC79" s="548"/>
      <c r="AD79" s="548"/>
      <c r="AE79" s="548"/>
      <c r="AF79" s="548"/>
      <c r="AG79" s="548"/>
      <c r="AH79" s="548"/>
      <c r="AI79" s="548"/>
      <c r="AJ79" s="548"/>
      <c r="AK79" s="548"/>
      <c r="AL79" s="256"/>
    </row>
    <row r="80" spans="5:38" s="82" customFormat="1" ht="16.5" thickBot="1" x14ac:dyDescent="0.3"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5"/>
      <c r="AB80" s="96"/>
      <c r="AC80" s="95"/>
      <c r="AD80" s="95"/>
      <c r="AE80" s="95"/>
      <c r="AF80" s="95"/>
      <c r="AG80" s="95"/>
      <c r="AH80" s="95"/>
      <c r="AI80" s="95"/>
      <c r="AJ80" s="95"/>
      <c r="AK80" s="95"/>
      <c r="AL80" s="95"/>
    </row>
    <row r="81" spans="5:38" ht="15.75" x14ac:dyDescent="0.25">
      <c r="E81" s="542" t="s">
        <v>78</v>
      </c>
      <c r="F81" s="544" t="s">
        <v>77</v>
      </c>
      <c r="G81" s="544"/>
      <c r="H81" s="544"/>
      <c r="I81" s="544"/>
      <c r="J81" s="544"/>
      <c r="K81" s="544"/>
      <c r="L81" s="544"/>
      <c r="M81" s="544"/>
      <c r="N81" s="544"/>
      <c r="O81" s="544"/>
      <c r="P81" s="544"/>
      <c r="Q81" s="544"/>
      <c r="R81" s="544"/>
      <c r="S81" s="544"/>
      <c r="T81" s="544"/>
      <c r="U81" s="544"/>
      <c r="V81" s="544"/>
      <c r="W81" s="544"/>
      <c r="X81" s="544"/>
      <c r="Y81" s="544"/>
      <c r="Z81" s="544"/>
      <c r="AA81" s="544"/>
      <c r="AB81" s="544"/>
      <c r="AC81" s="544"/>
      <c r="AD81" s="544"/>
      <c r="AE81" s="544"/>
      <c r="AF81" s="544"/>
      <c r="AG81" s="544"/>
      <c r="AH81" s="544"/>
      <c r="AI81" s="544"/>
      <c r="AJ81" s="544"/>
      <c r="AK81" s="545" t="s">
        <v>76</v>
      </c>
      <c r="AL81" s="311"/>
    </row>
    <row r="82" spans="5:38" ht="15.75" x14ac:dyDescent="0.25">
      <c r="E82" s="543"/>
      <c r="F82" s="87">
        <v>1</v>
      </c>
      <c r="G82" s="87">
        <v>2</v>
      </c>
      <c r="H82" s="87">
        <v>3</v>
      </c>
      <c r="I82" s="87">
        <v>4</v>
      </c>
      <c r="J82" s="87">
        <v>5</v>
      </c>
      <c r="K82" s="87">
        <v>6</v>
      </c>
      <c r="L82" s="87">
        <v>7</v>
      </c>
      <c r="M82" s="87">
        <v>8</v>
      </c>
      <c r="N82" s="87">
        <v>9</v>
      </c>
      <c r="O82" s="87">
        <v>10</v>
      </c>
      <c r="P82" s="87">
        <v>11</v>
      </c>
      <c r="Q82" s="87">
        <v>12</v>
      </c>
      <c r="R82" s="87">
        <v>13</v>
      </c>
      <c r="S82" s="87">
        <v>14</v>
      </c>
      <c r="T82" s="87">
        <v>15</v>
      </c>
      <c r="U82" s="87">
        <v>16</v>
      </c>
      <c r="V82" s="87">
        <v>17</v>
      </c>
      <c r="W82" s="87">
        <v>18</v>
      </c>
      <c r="X82" s="87">
        <v>19</v>
      </c>
      <c r="Y82" s="87">
        <v>20</v>
      </c>
      <c r="Z82" s="87">
        <v>21</v>
      </c>
      <c r="AA82" s="87">
        <v>22</v>
      </c>
      <c r="AB82" s="87">
        <v>23</v>
      </c>
      <c r="AC82" s="87">
        <v>24</v>
      </c>
      <c r="AD82" s="87">
        <v>25</v>
      </c>
      <c r="AE82" s="87">
        <v>26</v>
      </c>
      <c r="AF82" s="87">
        <v>27</v>
      </c>
      <c r="AG82" s="87">
        <v>28</v>
      </c>
      <c r="AH82" s="87">
        <v>29</v>
      </c>
      <c r="AI82" s="87">
        <v>30</v>
      </c>
      <c r="AJ82" s="87">
        <v>31</v>
      </c>
      <c r="AK82" s="546"/>
      <c r="AL82" s="311"/>
    </row>
    <row r="83" spans="5:38" s="91" customFormat="1" ht="47.25" x14ac:dyDescent="0.2">
      <c r="E83" s="88" t="s">
        <v>75</v>
      </c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90">
        <f>SUM(F83:AJ83)</f>
        <v>0</v>
      </c>
      <c r="AL83" s="312"/>
    </row>
    <row r="84" spans="5:38" s="91" customFormat="1" ht="47.25" x14ac:dyDescent="0.2">
      <c r="E84" s="92" t="s">
        <v>74</v>
      </c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90">
        <f>SUM(F84:AJ84)</f>
        <v>0</v>
      </c>
      <c r="AL84" s="312"/>
    </row>
    <row r="85" spans="5:38" s="91" customFormat="1" ht="15.75" x14ac:dyDescent="0.2">
      <c r="E85" s="93" t="s">
        <v>73</v>
      </c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90">
        <f>SUM(F85:AJ85)</f>
        <v>0</v>
      </c>
      <c r="AL85" s="312"/>
    </row>
    <row r="86" spans="5:38" s="135" customFormat="1" ht="16.5" thickBot="1" x14ac:dyDescent="0.25">
      <c r="E86" s="132" t="s">
        <v>72</v>
      </c>
      <c r="F86" s="133">
        <f>SUM(F83:F85)</f>
        <v>0</v>
      </c>
      <c r="G86" s="133">
        <f t="shared" ref="G86:AJ86" si="6">SUM(G83:G85)</f>
        <v>0</v>
      </c>
      <c r="H86" s="133">
        <f t="shared" si="6"/>
        <v>0</v>
      </c>
      <c r="I86" s="133">
        <f t="shared" si="6"/>
        <v>0</v>
      </c>
      <c r="J86" s="133">
        <f t="shared" si="6"/>
        <v>0</v>
      </c>
      <c r="K86" s="133">
        <f t="shared" si="6"/>
        <v>0</v>
      </c>
      <c r="L86" s="133">
        <f t="shared" si="6"/>
        <v>0</v>
      </c>
      <c r="M86" s="133">
        <f t="shared" si="6"/>
        <v>0</v>
      </c>
      <c r="N86" s="133">
        <f t="shared" si="6"/>
        <v>0</v>
      </c>
      <c r="O86" s="133">
        <f t="shared" si="6"/>
        <v>0</v>
      </c>
      <c r="P86" s="133">
        <f t="shared" si="6"/>
        <v>0</v>
      </c>
      <c r="Q86" s="133">
        <f t="shared" si="6"/>
        <v>0</v>
      </c>
      <c r="R86" s="133">
        <f t="shared" si="6"/>
        <v>0</v>
      </c>
      <c r="S86" s="133">
        <f t="shared" si="6"/>
        <v>0</v>
      </c>
      <c r="T86" s="133">
        <f t="shared" si="6"/>
        <v>0</v>
      </c>
      <c r="U86" s="133">
        <f t="shared" si="6"/>
        <v>0</v>
      </c>
      <c r="V86" s="133">
        <f t="shared" si="6"/>
        <v>0</v>
      </c>
      <c r="W86" s="133">
        <f t="shared" si="6"/>
        <v>0</v>
      </c>
      <c r="X86" s="133">
        <f t="shared" si="6"/>
        <v>0</v>
      </c>
      <c r="Y86" s="133">
        <f t="shared" si="6"/>
        <v>0</v>
      </c>
      <c r="Z86" s="133">
        <f t="shared" si="6"/>
        <v>0</v>
      </c>
      <c r="AA86" s="133">
        <f t="shared" si="6"/>
        <v>0</v>
      </c>
      <c r="AB86" s="133">
        <f t="shared" si="6"/>
        <v>0</v>
      </c>
      <c r="AC86" s="133">
        <f t="shared" si="6"/>
        <v>0</v>
      </c>
      <c r="AD86" s="133">
        <f t="shared" si="6"/>
        <v>0</v>
      </c>
      <c r="AE86" s="133">
        <f t="shared" si="6"/>
        <v>0</v>
      </c>
      <c r="AF86" s="133">
        <f t="shared" si="6"/>
        <v>0</v>
      </c>
      <c r="AG86" s="133">
        <f t="shared" si="6"/>
        <v>0</v>
      </c>
      <c r="AH86" s="133">
        <f t="shared" si="6"/>
        <v>0</v>
      </c>
      <c r="AI86" s="133">
        <f t="shared" si="6"/>
        <v>0</v>
      </c>
      <c r="AJ86" s="133">
        <f t="shared" si="6"/>
        <v>0</v>
      </c>
      <c r="AK86" s="134">
        <f>SUM(AK83:AK85)</f>
        <v>0</v>
      </c>
      <c r="AL86" s="313"/>
    </row>
    <row r="87" spans="5:38" s="82" customFormat="1" ht="15.75" x14ac:dyDescent="0.25">
      <c r="E87" s="547"/>
      <c r="F87" s="547"/>
      <c r="G87" s="547"/>
      <c r="H87" s="547"/>
      <c r="I87" s="547"/>
      <c r="J87" s="547"/>
      <c r="K87" s="547"/>
      <c r="L87" s="547"/>
      <c r="M87" s="547"/>
      <c r="N87" s="547"/>
      <c r="O87" s="547"/>
      <c r="P87" s="547"/>
      <c r="Q87" s="547"/>
      <c r="R87" s="547"/>
      <c r="S87" s="547"/>
      <c r="T87" s="547"/>
      <c r="U87" s="547"/>
      <c r="V87" s="547"/>
      <c r="W87" s="547"/>
      <c r="X87" s="547"/>
      <c r="Y87" s="547"/>
      <c r="Z87" s="547"/>
      <c r="AA87" s="95"/>
      <c r="AB87" s="96"/>
      <c r="AC87" s="95"/>
      <c r="AD87" s="95"/>
      <c r="AE87" s="95"/>
      <c r="AF87" s="95"/>
      <c r="AG87" s="95"/>
      <c r="AH87" s="95"/>
      <c r="AI87" s="95"/>
      <c r="AJ87" s="95"/>
      <c r="AK87" s="95"/>
      <c r="AL87" s="95"/>
    </row>
    <row r="88" spans="5:38" s="82" customFormat="1" ht="15.75" x14ac:dyDescent="0.25">
      <c r="E88" s="547"/>
      <c r="F88" s="547"/>
      <c r="G88" s="547"/>
      <c r="H88" s="547"/>
      <c r="I88" s="547"/>
      <c r="J88" s="547"/>
      <c r="K88" s="547"/>
      <c r="L88" s="547"/>
      <c r="M88" s="547"/>
      <c r="N88" s="547"/>
      <c r="O88" s="547"/>
      <c r="P88" s="547"/>
      <c r="Q88" s="547"/>
      <c r="R88" s="547"/>
      <c r="S88" s="547"/>
      <c r="T88" s="547"/>
      <c r="U88" s="547"/>
      <c r="V88" s="547"/>
      <c r="W88" s="547"/>
      <c r="X88" s="547"/>
      <c r="Y88" s="547"/>
      <c r="Z88" s="547"/>
      <c r="AA88" s="95"/>
      <c r="AB88" s="96"/>
      <c r="AC88" s="95"/>
      <c r="AD88" s="95"/>
      <c r="AE88" s="95"/>
      <c r="AF88" s="95"/>
      <c r="AG88" s="95"/>
      <c r="AH88" s="95"/>
      <c r="AI88" s="95"/>
      <c r="AJ88" s="95"/>
      <c r="AK88" s="95"/>
      <c r="AL88" s="95"/>
    </row>
    <row r="89" spans="5:38" s="82" customFormat="1" x14ac:dyDescent="0.25">
      <c r="E89" s="253"/>
      <c r="F89" s="253"/>
      <c r="G89" s="253"/>
      <c r="H89" s="253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</row>
    <row r="90" spans="5:38" s="82" customFormat="1" ht="15.75" x14ac:dyDescent="0.25">
      <c r="E90" s="100"/>
      <c r="F90" s="97"/>
      <c r="G90" s="97"/>
      <c r="H90" s="97"/>
      <c r="I90" s="97"/>
      <c r="J90" s="97"/>
      <c r="K90" s="97"/>
      <c r="L90" s="99"/>
      <c r="M90" s="99"/>
      <c r="N90" s="99"/>
      <c r="O90" s="99"/>
      <c r="P90" s="99"/>
      <c r="Q90" s="99"/>
      <c r="R90" s="99"/>
      <c r="S90" s="99"/>
      <c r="T90" s="97"/>
      <c r="U90" s="97"/>
      <c r="V90" s="97"/>
      <c r="W90" s="97"/>
      <c r="X90" s="97"/>
      <c r="Y90" s="97"/>
      <c r="Z90" s="97"/>
      <c r="AA90" s="86"/>
      <c r="AB90" s="86"/>
      <c r="AC90" s="254"/>
      <c r="AD90" s="254"/>
      <c r="AE90" s="254"/>
      <c r="AF90" s="254"/>
      <c r="AG90" s="254"/>
      <c r="AH90" s="254"/>
      <c r="AI90" s="254"/>
      <c r="AJ90" s="86"/>
      <c r="AK90" s="86"/>
      <c r="AL90" s="317"/>
    </row>
    <row r="91" spans="5:38" s="82" customFormat="1" ht="16.5" thickBot="1" x14ac:dyDescent="0.3"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317"/>
    </row>
    <row r="92" spans="5:38" ht="15.75" x14ac:dyDescent="0.25">
      <c r="E92" s="542" t="s">
        <v>78</v>
      </c>
      <c r="F92" s="544" t="s">
        <v>77</v>
      </c>
      <c r="G92" s="544"/>
      <c r="H92" s="544"/>
      <c r="I92" s="544"/>
      <c r="J92" s="544"/>
      <c r="K92" s="544"/>
      <c r="L92" s="544"/>
      <c r="M92" s="544"/>
      <c r="N92" s="544"/>
      <c r="O92" s="544"/>
      <c r="P92" s="544"/>
      <c r="Q92" s="544"/>
      <c r="R92" s="544"/>
      <c r="S92" s="544"/>
      <c r="T92" s="544"/>
      <c r="U92" s="544"/>
      <c r="V92" s="544"/>
      <c r="W92" s="544"/>
      <c r="X92" s="544"/>
      <c r="Y92" s="544"/>
      <c r="Z92" s="544"/>
      <c r="AA92" s="544"/>
      <c r="AB92" s="544"/>
      <c r="AC92" s="544"/>
      <c r="AD92" s="544"/>
      <c r="AE92" s="544"/>
      <c r="AF92" s="544"/>
      <c r="AG92" s="544"/>
      <c r="AH92" s="544"/>
      <c r="AI92" s="544"/>
      <c r="AJ92" s="544"/>
      <c r="AK92" s="545" t="s">
        <v>76</v>
      </c>
      <c r="AL92" s="311"/>
    </row>
    <row r="93" spans="5:38" ht="15.75" x14ac:dyDescent="0.25">
      <c r="E93" s="543"/>
      <c r="F93" s="87">
        <v>1</v>
      </c>
      <c r="G93" s="87">
        <v>2</v>
      </c>
      <c r="H93" s="87">
        <v>3</v>
      </c>
      <c r="I93" s="87">
        <v>4</v>
      </c>
      <c r="J93" s="87">
        <v>5</v>
      </c>
      <c r="K93" s="87">
        <v>6</v>
      </c>
      <c r="L93" s="87">
        <v>7</v>
      </c>
      <c r="M93" s="87">
        <v>8</v>
      </c>
      <c r="N93" s="87">
        <v>9</v>
      </c>
      <c r="O93" s="87">
        <v>10</v>
      </c>
      <c r="P93" s="87">
        <v>11</v>
      </c>
      <c r="Q93" s="87">
        <v>12</v>
      </c>
      <c r="R93" s="87">
        <v>13</v>
      </c>
      <c r="S93" s="87">
        <v>14</v>
      </c>
      <c r="T93" s="87">
        <v>15</v>
      </c>
      <c r="U93" s="87">
        <v>16</v>
      </c>
      <c r="V93" s="87">
        <v>17</v>
      </c>
      <c r="W93" s="87">
        <v>18</v>
      </c>
      <c r="X93" s="87">
        <v>19</v>
      </c>
      <c r="Y93" s="87">
        <v>20</v>
      </c>
      <c r="Z93" s="87">
        <v>21</v>
      </c>
      <c r="AA93" s="87">
        <v>22</v>
      </c>
      <c r="AB93" s="87">
        <v>23</v>
      </c>
      <c r="AC93" s="87">
        <v>24</v>
      </c>
      <c r="AD93" s="87">
        <v>25</v>
      </c>
      <c r="AE93" s="87">
        <v>26</v>
      </c>
      <c r="AF93" s="87">
        <v>27</v>
      </c>
      <c r="AG93" s="87">
        <v>28</v>
      </c>
      <c r="AH93" s="87">
        <v>29</v>
      </c>
      <c r="AI93" s="87">
        <v>30</v>
      </c>
      <c r="AJ93" s="87">
        <v>31</v>
      </c>
      <c r="AK93" s="546"/>
      <c r="AL93" s="311"/>
    </row>
    <row r="94" spans="5:38" s="91" customFormat="1" ht="47.25" x14ac:dyDescent="0.2">
      <c r="E94" s="88" t="s">
        <v>75</v>
      </c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90">
        <f>SUM(F94:AJ94)</f>
        <v>0</v>
      </c>
      <c r="AL94" s="312"/>
    </row>
    <row r="95" spans="5:38" s="91" customFormat="1" ht="47.25" x14ac:dyDescent="0.2">
      <c r="E95" s="92" t="s">
        <v>74</v>
      </c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90">
        <f>SUM(F95:AJ95)</f>
        <v>0</v>
      </c>
      <c r="AL95" s="312"/>
    </row>
    <row r="96" spans="5:38" s="91" customFormat="1" ht="15.75" x14ac:dyDescent="0.2">
      <c r="E96" s="93" t="s">
        <v>73</v>
      </c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90">
        <f>SUM(F96:AJ96)</f>
        <v>0</v>
      </c>
      <c r="AL96" s="312"/>
    </row>
    <row r="97" spans="5:38" s="135" customFormat="1" ht="16.5" thickBot="1" x14ac:dyDescent="0.25">
      <c r="E97" s="132" t="s">
        <v>72</v>
      </c>
      <c r="F97" s="133">
        <f>SUM(F94:F96)</f>
        <v>0</v>
      </c>
      <c r="G97" s="133">
        <f t="shared" ref="G97:AJ97" si="7">SUM(G94:G96)</f>
        <v>0</v>
      </c>
      <c r="H97" s="133">
        <f t="shared" si="7"/>
        <v>0</v>
      </c>
      <c r="I97" s="133">
        <f t="shared" si="7"/>
        <v>0</v>
      </c>
      <c r="J97" s="133">
        <f t="shared" si="7"/>
        <v>0</v>
      </c>
      <c r="K97" s="133">
        <f t="shared" si="7"/>
        <v>0</v>
      </c>
      <c r="L97" s="133">
        <f t="shared" si="7"/>
        <v>0</v>
      </c>
      <c r="M97" s="133">
        <f t="shared" si="7"/>
        <v>0</v>
      </c>
      <c r="N97" s="133">
        <f t="shared" si="7"/>
        <v>0</v>
      </c>
      <c r="O97" s="133">
        <f t="shared" si="7"/>
        <v>0</v>
      </c>
      <c r="P97" s="133">
        <f t="shared" si="7"/>
        <v>0</v>
      </c>
      <c r="Q97" s="133">
        <f t="shared" si="7"/>
        <v>0</v>
      </c>
      <c r="R97" s="133">
        <f t="shared" si="7"/>
        <v>0</v>
      </c>
      <c r="S97" s="133">
        <f t="shared" si="7"/>
        <v>0</v>
      </c>
      <c r="T97" s="133">
        <f t="shared" si="7"/>
        <v>0</v>
      </c>
      <c r="U97" s="133">
        <f t="shared" si="7"/>
        <v>0</v>
      </c>
      <c r="V97" s="133">
        <f t="shared" si="7"/>
        <v>0</v>
      </c>
      <c r="W97" s="133">
        <f t="shared" si="7"/>
        <v>0</v>
      </c>
      <c r="X97" s="133">
        <f t="shared" si="7"/>
        <v>0</v>
      </c>
      <c r="Y97" s="133">
        <f t="shared" si="7"/>
        <v>0</v>
      </c>
      <c r="Z97" s="133">
        <f t="shared" si="7"/>
        <v>0</v>
      </c>
      <c r="AA97" s="133">
        <f t="shared" si="7"/>
        <v>0</v>
      </c>
      <c r="AB97" s="133">
        <f t="shared" si="7"/>
        <v>0</v>
      </c>
      <c r="AC97" s="133">
        <f t="shared" si="7"/>
        <v>0</v>
      </c>
      <c r="AD97" s="133">
        <f t="shared" si="7"/>
        <v>0</v>
      </c>
      <c r="AE97" s="133">
        <f t="shared" si="7"/>
        <v>0</v>
      </c>
      <c r="AF97" s="133">
        <f t="shared" si="7"/>
        <v>0</v>
      </c>
      <c r="AG97" s="133">
        <f t="shared" si="7"/>
        <v>0</v>
      </c>
      <c r="AH97" s="133">
        <f t="shared" si="7"/>
        <v>0</v>
      </c>
      <c r="AI97" s="133">
        <f t="shared" si="7"/>
        <v>0</v>
      </c>
      <c r="AJ97" s="133">
        <f t="shared" si="7"/>
        <v>0</v>
      </c>
      <c r="AK97" s="134">
        <f>SUM(AK94:AK96)</f>
        <v>0</v>
      </c>
      <c r="AL97" s="313"/>
    </row>
    <row r="98" spans="5:38" ht="15.75" x14ac:dyDescent="0.25">
      <c r="E98" s="103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</row>
    <row r="99" spans="5:38" ht="15.75" x14ac:dyDescent="0.25">
      <c r="E99" s="80"/>
      <c r="F99" s="548"/>
      <c r="G99" s="548"/>
      <c r="H99" s="548"/>
      <c r="I99" s="548"/>
      <c r="J99" s="548"/>
      <c r="K99" s="548"/>
      <c r="L99" s="548"/>
      <c r="M99" s="548"/>
      <c r="N99" s="548"/>
      <c r="O99" s="548"/>
      <c r="P99" s="548"/>
      <c r="Q99" s="548"/>
      <c r="R99" s="548"/>
      <c r="S99" s="548"/>
      <c r="T99" s="548"/>
      <c r="U99" s="548"/>
      <c r="V99" s="548"/>
      <c r="W99" s="548"/>
      <c r="X99" s="548"/>
      <c r="Y99" s="548"/>
      <c r="Z99" s="548"/>
      <c r="AA99" s="548"/>
      <c r="AB99" s="548"/>
      <c r="AC99" s="548"/>
      <c r="AD99" s="548"/>
      <c r="AE99" s="548"/>
      <c r="AF99" s="548"/>
      <c r="AG99" s="548"/>
      <c r="AH99" s="548"/>
      <c r="AI99" s="548"/>
      <c r="AJ99" s="548"/>
      <c r="AK99" s="548"/>
      <c r="AL99" s="256"/>
    </row>
    <row r="100" spans="5:38" s="82" customFormat="1" ht="16.5" thickBot="1" x14ac:dyDescent="0.3"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5"/>
      <c r="AB100" s="96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</row>
    <row r="101" spans="5:38" ht="15.75" x14ac:dyDescent="0.25">
      <c r="E101" s="542" t="s">
        <v>78</v>
      </c>
      <c r="F101" s="544" t="s">
        <v>77</v>
      </c>
      <c r="G101" s="544"/>
      <c r="H101" s="544"/>
      <c r="I101" s="544"/>
      <c r="J101" s="544"/>
      <c r="K101" s="544"/>
      <c r="L101" s="544"/>
      <c r="M101" s="544"/>
      <c r="N101" s="544"/>
      <c r="O101" s="544"/>
      <c r="P101" s="544"/>
      <c r="Q101" s="544"/>
      <c r="R101" s="544"/>
      <c r="S101" s="544"/>
      <c r="T101" s="544"/>
      <c r="U101" s="544"/>
      <c r="V101" s="544"/>
      <c r="W101" s="544"/>
      <c r="X101" s="544"/>
      <c r="Y101" s="544"/>
      <c r="Z101" s="544"/>
      <c r="AA101" s="544"/>
      <c r="AB101" s="544"/>
      <c r="AC101" s="544"/>
      <c r="AD101" s="544"/>
      <c r="AE101" s="544"/>
      <c r="AF101" s="544"/>
      <c r="AG101" s="544"/>
      <c r="AH101" s="544"/>
      <c r="AI101" s="544"/>
      <c r="AJ101" s="544"/>
      <c r="AK101" s="545" t="s">
        <v>76</v>
      </c>
      <c r="AL101" s="311"/>
    </row>
    <row r="102" spans="5:38" ht="15.75" x14ac:dyDescent="0.25">
      <c r="E102" s="543"/>
      <c r="F102" s="87">
        <v>1</v>
      </c>
      <c r="G102" s="87">
        <v>2</v>
      </c>
      <c r="H102" s="87">
        <v>3</v>
      </c>
      <c r="I102" s="87">
        <v>4</v>
      </c>
      <c r="J102" s="87">
        <v>5</v>
      </c>
      <c r="K102" s="87">
        <v>6</v>
      </c>
      <c r="L102" s="87">
        <v>7</v>
      </c>
      <c r="M102" s="87">
        <v>8</v>
      </c>
      <c r="N102" s="87">
        <v>9</v>
      </c>
      <c r="O102" s="87">
        <v>10</v>
      </c>
      <c r="P102" s="87">
        <v>11</v>
      </c>
      <c r="Q102" s="87">
        <v>12</v>
      </c>
      <c r="R102" s="87">
        <v>13</v>
      </c>
      <c r="S102" s="87">
        <v>14</v>
      </c>
      <c r="T102" s="87">
        <v>15</v>
      </c>
      <c r="U102" s="87">
        <v>16</v>
      </c>
      <c r="V102" s="87">
        <v>17</v>
      </c>
      <c r="W102" s="87">
        <v>18</v>
      </c>
      <c r="X102" s="87">
        <v>19</v>
      </c>
      <c r="Y102" s="87">
        <v>20</v>
      </c>
      <c r="Z102" s="87">
        <v>21</v>
      </c>
      <c r="AA102" s="87">
        <v>22</v>
      </c>
      <c r="AB102" s="87">
        <v>23</v>
      </c>
      <c r="AC102" s="87">
        <v>24</v>
      </c>
      <c r="AD102" s="87">
        <v>25</v>
      </c>
      <c r="AE102" s="87">
        <v>26</v>
      </c>
      <c r="AF102" s="87">
        <v>27</v>
      </c>
      <c r="AG102" s="87">
        <v>28</v>
      </c>
      <c r="AH102" s="87">
        <v>29</v>
      </c>
      <c r="AI102" s="87">
        <v>30</v>
      </c>
      <c r="AJ102" s="87">
        <v>31</v>
      </c>
      <c r="AK102" s="546"/>
      <c r="AL102" s="311"/>
    </row>
    <row r="103" spans="5:38" s="91" customFormat="1" ht="47.25" x14ac:dyDescent="0.2">
      <c r="E103" s="88" t="s">
        <v>75</v>
      </c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90">
        <f>SUM(F103:AJ103)</f>
        <v>0</v>
      </c>
      <c r="AL103" s="312"/>
    </row>
    <row r="104" spans="5:38" s="91" customFormat="1" ht="47.25" x14ac:dyDescent="0.2">
      <c r="E104" s="92" t="s">
        <v>74</v>
      </c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90">
        <f>SUM(F104:AJ104)</f>
        <v>0</v>
      </c>
      <c r="AL104" s="312"/>
    </row>
    <row r="105" spans="5:38" s="91" customFormat="1" ht="15.75" x14ac:dyDescent="0.2">
      <c r="E105" s="93" t="s">
        <v>73</v>
      </c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90">
        <f>SUM(F105:AJ105)</f>
        <v>0</v>
      </c>
      <c r="AL105" s="312"/>
    </row>
    <row r="106" spans="5:38" s="135" customFormat="1" ht="16.5" thickBot="1" x14ac:dyDescent="0.25">
      <c r="E106" s="132" t="s">
        <v>72</v>
      </c>
      <c r="F106" s="133">
        <f>SUM(F103:F105)</f>
        <v>0</v>
      </c>
      <c r="G106" s="133">
        <f t="shared" ref="G106:AJ106" si="8">SUM(G103:G105)</f>
        <v>0</v>
      </c>
      <c r="H106" s="133">
        <f t="shared" si="8"/>
        <v>0</v>
      </c>
      <c r="I106" s="133">
        <f t="shared" si="8"/>
        <v>0</v>
      </c>
      <c r="J106" s="133">
        <f t="shared" si="8"/>
        <v>0</v>
      </c>
      <c r="K106" s="133">
        <f t="shared" si="8"/>
        <v>0</v>
      </c>
      <c r="L106" s="133">
        <f t="shared" si="8"/>
        <v>0</v>
      </c>
      <c r="M106" s="133">
        <f t="shared" si="8"/>
        <v>0</v>
      </c>
      <c r="N106" s="133">
        <f t="shared" si="8"/>
        <v>0</v>
      </c>
      <c r="O106" s="133">
        <f t="shared" si="8"/>
        <v>0</v>
      </c>
      <c r="P106" s="133">
        <f t="shared" si="8"/>
        <v>0</v>
      </c>
      <c r="Q106" s="133">
        <f t="shared" si="8"/>
        <v>0</v>
      </c>
      <c r="R106" s="133">
        <f t="shared" si="8"/>
        <v>0</v>
      </c>
      <c r="S106" s="133">
        <f t="shared" si="8"/>
        <v>0</v>
      </c>
      <c r="T106" s="133">
        <f t="shared" si="8"/>
        <v>0</v>
      </c>
      <c r="U106" s="133">
        <f t="shared" si="8"/>
        <v>0</v>
      </c>
      <c r="V106" s="133">
        <f t="shared" si="8"/>
        <v>0</v>
      </c>
      <c r="W106" s="133">
        <f t="shared" si="8"/>
        <v>0</v>
      </c>
      <c r="X106" s="133">
        <f t="shared" si="8"/>
        <v>0</v>
      </c>
      <c r="Y106" s="133">
        <f t="shared" si="8"/>
        <v>0</v>
      </c>
      <c r="Z106" s="133">
        <f t="shared" si="8"/>
        <v>0</v>
      </c>
      <c r="AA106" s="133">
        <f t="shared" si="8"/>
        <v>0</v>
      </c>
      <c r="AB106" s="133">
        <f t="shared" si="8"/>
        <v>0</v>
      </c>
      <c r="AC106" s="133">
        <f t="shared" si="8"/>
        <v>0</v>
      </c>
      <c r="AD106" s="133">
        <f t="shared" si="8"/>
        <v>0</v>
      </c>
      <c r="AE106" s="133">
        <f t="shared" si="8"/>
        <v>0</v>
      </c>
      <c r="AF106" s="133">
        <f t="shared" si="8"/>
        <v>0</v>
      </c>
      <c r="AG106" s="133">
        <f t="shared" si="8"/>
        <v>0</v>
      </c>
      <c r="AH106" s="133">
        <f t="shared" si="8"/>
        <v>0</v>
      </c>
      <c r="AI106" s="133">
        <f t="shared" si="8"/>
        <v>0</v>
      </c>
      <c r="AJ106" s="133">
        <f t="shared" si="8"/>
        <v>0</v>
      </c>
      <c r="AK106" s="134">
        <f>SUM(AK103:AK105)</f>
        <v>0</v>
      </c>
      <c r="AL106" s="313"/>
    </row>
    <row r="107" spans="5:38" s="82" customFormat="1" ht="15.75" x14ac:dyDescent="0.25">
      <c r="E107" s="547"/>
      <c r="F107" s="547"/>
      <c r="G107" s="547"/>
      <c r="H107" s="547"/>
      <c r="I107" s="547"/>
      <c r="J107" s="547"/>
      <c r="K107" s="547"/>
      <c r="L107" s="547"/>
      <c r="M107" s="547"/>
      <c r="N107" s="547"/>
      <c r="O107" s="547"/>
      <c r="P107" s="547"/>
      <c r="Q107" s="547"/>
      <c r="R107" s="547"/>
      <c r="S107" s="547"/>
      <c r="T107" s="547"/>
      <c r="U107" s="547"/>
      <c r="V107" s="547"/>
      <c r="W107" s="547"/>
      <c r="X107" s="547"/>
      <c r="Y107" s="547"/>
      <c r="Z107" s="547"/>
      <c r="AA107" s="95"/>
      <c r="AB107" s="96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</row>
    <row r="108" spans="5:38" s="82" customFormat="1" ht="15.75" x14ac:dyDescent="0.25">
      <c r="E108" s="547"/>
      <c r="F108" s="547"/>
      <c r="G108" s="547"/>
      <c r="H108" s="547"/>
      <c r="I108" s="547"/>
      <c r="J108" s="547"/>
      <c r="K108" s="547"/>
      <c r="L108" s="547"/>
      <c r="M108" s="547"/>
      <c r="N108" s="547"/>
      <c r="O108" s="547"/>
      <c r="P108" s="547"/>
      <c r="Q108" s="547"/>
      <c r="R108" s="547"/>
      <c r="S108" s="547"/>
      <c r="T108" s="547"/>
      <c r="U108" s="547"/>
      <c r="V108" s="547"/>
      <c r="W108" s="547"/>
      <c r="X108" s="547"/>
      <c r="Y108" s="547"/>
      <c r="Z108" s="547"/>
      <c r="AA108" s="95"/>
      <c r="AB108" s="96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</row>
    <row r="109" spans="5:38" ht="16.5" thickBot="1" x14ac:dyDescent="0.3">
      <c r="E109" s="80"/>
      <c r="F109" s="548"/>
      <c r="G109" s="548"/>
      <c r="H109" s="548"/>
      <c r="I109" s="548"/>
      <c r="J109" s="548"/>
      <c r="K109" s="548"/>
      <c r="L109" s="548"/>
      <c r="M109" s="548"/>
      <c r="N109" s="548"/>
      <c r="O109" s="548"/>
      <c r="P109" s="548"/>
      <c r="Q109" s="548"/>
      <c r="R109" s="548"/>
      <c r="S109" s="548"/>
      <c r="T109" s="548"/>
      <c r="U109" s="548"/>
      <c r="V109" s="548"/>
      <c r="W109" s="548"/>
      <c r="X109" s="548"/>
      <c r="Y109" s="548"/>
      <c r="Z109" s="548"/>
      <c r="AA109" s="548"/>
      <c r="AB109" s="548"/>
      <c r="AC109" s="548"/>
      <c r="AD109" s="548"/>
      <c r="AE109" s="548"/>
      <c r="AF109" s="548"/>
      <c r="AG109" s="548"/>
      <c r="AH109" s="548"/>
      <c r="AI109" s="548"/>
      <c r="AJ109" s="548"/>
      <c r="AK109" s="548"/>
      <c r="AL109" s="256"/>
    </row>
    <row r="110" spans="5:38" ht="15.75" x14ac:dyDescent="0.25">
      <c r="E110" s="542" t="s">
        <v>78</v>
      </c>
      <c r="F110" s="544" t="s">
        <v>77</v>
      </c>
      <c r="G110" s="544"/>
      <c r="H110" s="544"/>
      <c r="I110" s="544"/>
      <c r="J110" s="544"/>
      <c r="K110" s="544"/>
      <c r="L110" s="544"/>
      <c r="M110" s="544"/>
      <c r="N110" s="544"/>
      <c r="O110" s="544"/>
      <c r="P110" s="544"/>
      <c r="Q110" s="544"/>
      <c r="R110" s="544"/>
      <c r="S110" s="544"/>
      <c r="T110" s="544"/>
      <c r="U110" s="544"/>
      <c r="V110" s="544"/>
      <c r="W110" s="544"/>
      <c r="X110" s="544"/>
      <c r="Y110" s="544"/>
      <c r="Z110" s="544"/>
      <c r="AA110" s="544"/>
      <c r="AB110" s="544"/>
      <c r="AC110" s="544"/>
      <c r="AD110" s="544"/>
      <c r="AE110" s="544"/>
      <c r="AF110" s="544"/>
      <c r="AG110" s="544"/>
      <c r="AH110" s="544"/>
      <c r="AI110" s="544"/>
      <c r="AJ110" s="544"/>
      <c r="AK110" s="545" t="s">
        <v>76</v>
      </c>
      <c r="AL110" s="311"/>
    </row>
    <row r="111" spans="5:38" ht="15.75" x14ac:dyDescent="0.25">
      <c r="E111" s="543"/>
      <c r="F111" s="87">
        <v>1</v>
      </c>
      <c r="G111" s="87">
        <v>2</v>
      </c>
      <c r="H111" s="87">
        <v>3</v>
      </c>
      <c r="I111" s="87">
        <v>4</v>
      </c>
      <c r="J111" s="87">
        <v>5</v>
      </c>
      <c r="K111" s="87">
        <v>6</v>
      </c>
      <c r="L111" s="87">
        <v>7</v>
      </c>
      <c r="M111" s="87">
        <v>8</v>
      </c>
      <c r="N111" s="87">
        <v>9</v>
      </c>
      <c r="O111" s="87">
        <v>10</v>
      </c>
      <c r="P111" s="87">
        <v>11</v>
      </c>
      <c r="Q111" s="87">
        <v>12</v>
      </c>
      <c r="R111" s="87">
        <v>13</v>
      </c>
      <c r="S111" s="87">
        <v>14</v>
      </c>
      <c r="T111" s="87">
        <v>15</v>
      </c>
      <c r="U111" s="87">
        <v>16</v>
      </c>
      <c r="V111" s="87">
        <v>17</v>
      </c>
      <c r="W111" s="87">
        <v>18</v>
      </c>
      <c r="X111" s="87">
        <v>19</v>
      </c>
      <c r="Y111" s="87">
        <v>20</v>
      </c>
      <c r="Z111" s="87">
        <v>21</v>
      </c>
      <c r="AA111" s="87">
        <v>22</v>
      </c>
      <c r="AB111" s="87">
        <v>23</v>
      </c>
      <c r="AC111" s="87">
        <v>24</v>
      </c>
      <c r="AD111" s="87">
        <v>25</v>
      </c>
      <c r="AE111" s="87">
        <v>26</v>
      </c>
      <c r="AF111" s="87">
        <v>27</v>
      </c>
      <c r="AG111" s="87">
        <v>28</v>
      </c>
      <c r="AH111" s="87">
        <v>29</v>
      </c>
      <c r="AI111" s="87">
        <v>30</v>
      </c>
      <c r="AJ111" s="87">
        <v>31</v>
      </c>
      <c r="AK111" s="546"/>
      <c r="AL111" s="311"/>
    </row>
    <row r="112" spans="5:38" s="120" customFormat="1" ht="47.25" x14ac:dyDescent="0.25">
      <c r="E112" s="88" t="s">
        <v>75</v>
      </c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90">
        <f>SUM(F112:AJ112)</f>
        <v>0</v>
      </c>
      <c r="AL112" s="312"/>
    </row>
    <row r="113" spans="5:38" s="120" customFormat="1" ht="47.25" x14ac:dyDescent="0.25">
      <c r="E113" s="92" t="s">
        <v>74</v>
      </c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90">
        <f>SUM(F113:AJ113)</f>
        <v>0</v>
      </c>
      <c r="AL113" s="312"/>
    </row>
    <row r="114" spans="5:38" s="120" customFormat="1" ht="15.75" x14ac:dyDescent="0.25">
      <c r="E114" s="93" t="s">
        <v>73</v>
      </c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90">
        <f>SUM(F114:AJ114)</f>
        <v>0</v>
      </c>
      <c r="AL114" s="312"/>
    </row>
    <row r="115" spans="5:38" s="139" customFormat="1" ht="16.5" thickBot="1" x14ac:dyDescent="0.3">
      <c r="E115" s="132" t="s">
        <v>72</v>
      </c>
      <c r="F115" s="133">
        <f>SUM(F112:F114)</f>
        <v>0</v>
      </c>
      <c r="G115" s="133">
        <f t="shared" ref="G115:AJ115" si="9">SUM(G112:G114)</f>
        <v>0</v>
      </c>
      <c r="H115" s="133">
        <f t="shared" si="9"/>
        <v>0</v>
      </c>
      <c r="I115" s="133">
        <f t="shared" si="9"/>
        <v>0</v>
      </c>
      <c r="J115" s="133">
        <f t="shared" si="9"/>
        <v>0</v>
      </c>
      <c r="K115" s="133">
        <f t="shared" si="9"/>
        <v>0</v>
      </c>
      <c r="L115" s="133">
        <f t="shared" si="9"/>
        <v>0</v>
      </c>
      <c r="M115" s="133">
        <f t="shared" si="9"/>
        <v>0</v>
      </c>
      <c r="N115" s="133">
        <f t="shared" si="9"/>
        <v>0</v>
      </c>
      <c r="O115" s="133">
        <f t="shared" si="9"/>
        <v>0</v>
      </c>
      <c r="P115" s="133">
        <f t="shared" si="9"/>
        <v>0</v>
      </c>
      <c r="Q115" s="133">
        <f t="shared" si="9"/>
        <v>0</v>
      </c>
      <c r="R115" s="133">
        <f t="shared" si="9"/>
        <v>0</v>
      </c>
      <c r="S115" s="133">
        <f t="shared" si="9"/>
        <v>0</v>
      </c>
      <c r="T115" s="133">
        <f t="shared" si="9"/>
        <v>0</v>
      </c>
      <c r="U115" s="133">
        <f t="shared" si="9"/>
        <v>0</v>
      </c>
      <c r="V115" s="133">
        <f t="shared" si="9"/>
        <v>0</v>
      </c>
      <c r="W115" s="133">
        <f t="shared" si="9"/>
        <v>0</v>
      </c>
      <c r="X115" s="133">
        <f t="shared" si="9"/>
        <v>0</v>
      </c>
      <c r="Y115" s="133">
        <f t="shared" si="9"/>
        <v>0</v>
      </c>
      <c r="Z115" s="133">
        <f t="shared" si="9"/>
        <v>0</v>
      </c>
      <c r="AA115" s="133">
        <f t="shared" si="9"/>
        <v>0</v>
      </c>
      <c r="AB115" s="133">
        <f t="shared" si="9"/>
        <v>0</v>
      </c>
      <c r="AC115" s="133">
        <f t="shared" si="9"/>
        <v>0</v>
      </c>
      <c r="AD115" s="133">
        <f t="shared" si="9"/>
        <v>0</v>
      </c>
      <c r="AE115" s="133">
        <f t="shared" si="9"/>
        <v>0</v>
      </c>
      <c r="AF115" s="133">
        <f t="shared" si="9"/>
        <v>0</v>
      </c>
      <c r="AG115" s="133">
        <f t="shared" si="9"/>
        <v>0</v>
      </c>
      <c r="AH115" s="133">
        <f t="shared" si="9"/>
        <v>0</v>
      </c>
      <c r="AI115" s="133">
        <f t="shared" si="9"/>
        <v>0</v>
      </c>
      <c r="AJ115" s="133">
        <f t="shared" si="9"/>
        <v>0</v>
      </c>
      <c r="AK115" s="134">
        <f>SUM(AK112:AK114)</f>
        <v>0</v>
      </c>
      <c r="AL115" s="313"/>
    </row>
    <row r="116" spans="5:38" ht="15.75" x14ac:dyDescent="0.25">
      <c r="E116" s="103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</row>
    <row r="117" spans="5:38" ht="15.75" x14ac:dyDescent="0.25">
      <c r="E117" s="103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</row>
    <row r="118" spans="5:38" ht="15.75" x14ac:dyDescent="0.25">
      <c r="E118" s="80"/>
      <c r="F118" s="548"/>
      <c r="G118" s="548"/>
      <c r="H118" s="548"/>
      <c r="I118" s="548"/>
      <c r="J118" s="548"/>
      <c r="K118" s="548"/>
      <c r="L118" s="548"/>
      <c r="M118" s="548"/>
      <c r="N118" s="548"/>
      <c r="O118" s="548"/>
      <c r="P118" s="548"/>
      <c r="Q118" s="548"/>
      <c r="R118" s="548"/>
      <c r="S118" s="548"/>
      <c r="T118" s="548"/>
      <c r="U118" s="548"/>
      <c r="V118" s="548"/>
      <c r="W118" s="548"/>
      <c r="X118" s="548"/>
      <c r="Y118" s="548"/>
      <c r="Z118" s="548"/>
      <c r="AA118" s="548"/>
      <c r="AB118" s="548"/>
      <c r="AC118" s="548"/>
      <c r="AD118" s="548"/>
      <c r="AE118" s="548"/>
      <c r="AF118" s="548"/>
      <c r="AG118" s="548"/>
      <c r="AH118" s="548"/>
      <c r="AI118" s="548"/>
      <c r="AJ118" s="548"/>
      <c r="AK118" s="548"/>
      <c r="AL118" s="256"/>
    </row>
    <row r="119" spans="5:38" ht="15.75" x14ac:dyDescent="0.25">
      <c r="E119" s="80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  <c r="R119" s="252"/>
      <c r="S119" s="252"/>
      <c r="T119" s="252"/>
      <c r="U119" s="252"/>
      <c r="V119" s="252"/>
      <c r="W119" s="252"/>
      <c r="X119" s="252"/>
      <c r="Y119" s="252"/>
      <c r="Z119" s="252"/>
      <c r="AA119" s="252"/>
      <c r="AB119" s="252"/>
      <c r="AC119" s="252"/>
      <c r="AD119" s="252"/>
      <c r="AE119" s="252"/>
      <c r="AF119" s="252"/>
      <c r="AG119" s="252"/>
      <c r="AH119" s="252"/>
      <c r="AI119" s="252"/>
      <c r="AJ119" s="252"/>
      <c r="AK119" s="252"/>
      <c r="AL119" s="256"/>
    </row>
    <row r="120" spans="5:38" s="82" customFormat="1" ht="16.5" thickBot="1" x14ac:dyDescent="0.3"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5"/>
      <c r="AB120" s="96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</row>
    <row r="121" spans="5:38" ht="15.75" x14ac:dyDescent="0.25">
      <c r="E121" s="542" t="s">
        <v>78</v>
      </c>
      <c r="F121" s="544" t="s">
        <v>77</v>
      </c>
      <c r="G121" s="544"/>
      <c r="H121" s="544"/>
      <c r="I121" s="544"/>
      <c r="J121" s="544"/>
      <c r="K121" s="544"/>
      <c r="L121" s="544"/>
      <c r="M121" s="544"/>
      <c r="N121" s="544"/>
      <c r="O121" s="544"/>
      <c r="P121" s="544"/>
      <c r="Q121" s="544"/>
      <c r="R121" s="544"/>
      <c r="S121" s="544"/>
      <c r="T121" s="544"/>
      <c r="U121" s="544"/>
      <c r="V121" s="544"/>
      <c r="W121" s="544"/>
      <c r="X121" s="544"/>
      <c r="Y121" s="544"/>
      <c r="Z121" s="544"/>
      <c r="AA121" s="544"/>
      <c r="AB121" s="544"/>
      <c r="AC121" s="544"/>
      <c r="AD121" s="544"/>
      <c r="AE121" s="544"/>
      <c r="AF121" s="544"/>
      <c r="AG121" s="544"/>
      <c r="AH121" s="544"/>
      <c r="AI121" s="544"/>
      <c r="AJ121" s="544"/>
      <c r="AK121" s="545" t="s">
        <v>76</v>
      </c>
      <c r="AL121" s="311"/>
    </row>
    <row r="122" spans="5:38" ht="15.75" x14ac:dyDescent="0.25">
      <c r="E122" s="543"/>
      <c r="F122" s="87">
        <v>1</v>
      </c>
      <c r="G122" s="87">
        <v>2</v>
      </c>
      <c r="H122" s="87">
        <v>3</v>
      </c>
      <c r="I122" s="87">
        <v>4</v>
      </c>
      <c r="J122" s="87">
        <v>5</v>
      </c>
      <c r="K122" s="87">
        <v>6</v>
      </c>
      <c r="L122" s="87">
        <v>7</v>
      </c>
      <c r="M122" s="87">
        <v>8</v>
      </c>
      <c r="N122" s="87">
        <v>9</v>
      </c>
      <c r="O122" s="87">
        <v>10</v>
      </c>
      <c r="P122" s="87">
        <v>11</v>
      </c>
      <c r="Q122" s="87">
        <v>12</v>
      </c>
      <c r="R122" s="87">
        <v>13</v>
      </c>
      <c r="S122" s="87">
        <v>14</v>
      </c>
      <c r="T122" s="87">
        <v>15</v>
      </c>
      <c r="U122" s="87">
        <v>16</v>
      </c>
      <c r="V122" s="87">
        <v>17</v>
      </c>
      <c r="W122" s="87">
        <v>18</v>
      </c>
      <c r="X122" s="87">
        <v>19</v>
      </c>
      <c r="Y122" s="87">
        <v>20</v>
      </c>
      <c r="Z122" s="87">
        <v>21</v>
      </c>
      <c r="AA122" s="87">
        <v>22</v>
      </c>
      <c r="AB122" s="87">
        <v>23</v>
      </c>
      <c r="AC122" s="87">
        <v>24</v>
      </c>
      <c r="AD122" s="87">
        <v>25</v>
      </c>
      <c r="AE122" s="87">
        <v>26</v>
      </c>
      <c r="AF122" s="87">
        <v>27</v>
      </c>
      <c r="AG122" s="87">
        <v>28</v>
      </c>
      <c r="AH122" s="87">
        <v>29</v>
      </c>
      <c r="AI122" s="87">
        <v>30</v>
      </c>
      <c r="AJ122" s="87">
        <v>31</v>
      </c>
      <c r="AK122" s="546"/>
      <c r="AL122" s="311"/>
    </row>
    <row r="123" spans="5:38" s="120" customFormat="1" ht="47.25" x14ac:dyDescent="0.25">
      <c r="E123" s="88" t="s">
        <v>75</v>
      </c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90">
        <f>SUM(F123:AJ123)</f>
        <v>0</v>
      </c>
      <c r="AL123" s="312"/>
    </row>
    <row r="124" spans="5:38" s="120" customFormat="1" ht="47.25" x14ac:dyDescent="0.25">
      <c r="E124" s="92" t="s">
        <v>74</v>
      </c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90">
        <f>SUM(F124:AJ124)</f>
        <v>0</v>
      </c>
      <c r="AL124" s="312"/>
    </row>
    <row r="125" spans="5:38" s="120" customFormat="1" ht="15.75" x14ac:dyDescent="0.25">
      <c r="E125" s="93" t="s">
        <v>73</v>
      </c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90">
        <f>SUM(F125:AJ125)</f>
        <v>0</v>
      </c>
      <c r="AL125" s="312"/>
    </row>
    <row r="126" spans="5:38" s="139" customFormat="1" ht="16.5" thickBot="1" x14ac:dyDescent="0.3">
      <c r="E126" s="132" t="s">
        <v>72</v>
      </c>
      <c r="F126" s="133">
        <f>SUM(F123:F125)</f>
        <v>0</v>
      </c>
      <c r="G126" s="133">
        <f t="shared" ref="G126:AJ126" si="10">SUM(G123:G125)</f>
        <v>0</v>
      </c>
      <c r="H126" s="133">
        <f t="shared" si="10"/>
        <v>0</v>
      </c>
      <c r="I126" s="133">
        <f t="shared" si="10"/>
        <v>0</v>
      </c>
      <c r="J126" s="133">
        <f t="shared" si="10"/>
        <v>0</v>
      </c>
      <c r="K126" s="133">
        <f t="shared" si="10"/>
        <v>0</v>
      </c>
      <c r="L126" s="133">
        <f t="shared" si="10"/>
        <v>0</v>
      </c>
      <c r="M126" s="133">
        <f t="shared" si="10"/>
        <v>0</v>
      </c>
      <c r="N126" s="133">
        <f t="shared" si="10"/>
        <v>0</v>
      </c>
      <c r="O126" s="133">
        <f t="shared" si="10"/>
        <v>0</v>
      </c>
      <c r="P126" s="133">
        <f t="shared" si="10"/>
        <v>0</v>
      </c>
      <c r="Q126" s="133">
        <f t="shared" si="10"/>
        <v>0</v>
      </c>
      <c r="R126" s="133">
        <f t="shared" si="10"/>
        <v>0</v>
      </c>
      <c r="S126" s="133">
        <f t="shared" si="10"/>
        <v>0</v>
      </c>
      <c r="T126" s="133">
        <f t="shared" si="10"/>
        <v>0</v>
      </c>
      <c r="U126" s="133">
        <f t="shared" si="10"/>
        <v>0</v>
      </c>
      <c r="V126" s="133">
        <f t="shared" si="10"/>
        <v>0</v>
      </c>
      <c r="W126" s="133">
        <f t="shared" si="10"/>
        <v>0</v>
      </c>
      <c r="X126" s="133">
        <f t="shared" si="10"/>
        <v>0</v>
      </c>
      <c r="Y126" s="133">
        <f t="shared" si="10"/>
        <v>0</v>
      </c>
      <c r="Z126" s="133">
        <f t="shared" si="10"/>
        <v>0</v>
      </c>
      <c r="AA126" s="133">
        <f t="shared" si="10"/>
        <v>0</v>
      </c>
      <c r="AB126" s="133">
        <f t="shared" si="10"/>
        <v>0</v>
      </c>
      <c r="AC126" s="133">
        <f t="shared" si="10"/>
        <v>0</v>
      </c>
      <c r="AD126" s="133">
        <f t="shared" si="10"/>
        <v>0</v>
      </c>
      <c r="AE126" s="133">
        <f t="shared" si="10"/>
        <v>0</v>
      </c>
      <c r="AF126" s="133">
        <f t="shared" si="10"/>
        <v>0</v>
      </c>
      <c r="AG126" s="133">
        <f t="shared" si="10"/>
        <v>0</v>
      </c>
      <c r="AH126" s="133">
        <f t="shared" si="10"/>
        <v>0</v>
      </c>
      <c r="AI126" s="133">
        <f t="shared" si="10"/>
        <v>0</v>
      </c>
      <c r="AJ126" s="133">
        <f t="shared" si="10"/>
        <v>0</v>
      </c>
      <c r="AK126" s="134">
        <f>SUM(AK123:AK125)</f>
        <v>0</v>
      </c>
      <c r="AL126" s="313"/>
    </row>
    <row r="127" spans="5:38" s="82" customFormat="1" ht="15.75" x14ac:dyDescent="0.25">
      <c r="E127" s="547"/>
      <c r="F127" s="547"/>
      <c r="G127" s="547"/>
      <c r="H127" s="547"/>
      <c r="I127" s="547"/>
      <c r="J127" s="547"/>
      <c r="K127" s="547"/>
      <c r="L127" s="547"/>
      <c r="M127" s="547"/>
      <c r="N127" s="547"/>
      <c r="O127" s="547"/>
      <c r="P127" s="547"/>
      <c r="Q127" s="547"/>
      <c r="R127" s="547"/>
      <c r="S127" s="547"/>
      <c r="T127" s="547"/>
      <c r="U127" s="547"/>
      <c r="V127" s="547"/>
      <c r="W127" s="547"/>
      <c r="X127" s="547"/>
      <c r="Y127" s="547"/>
      <c r="Z127" s="547"/>
      <c r="AA127" s="95"/>
      <c r="AB127" s="96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</row>
    <row r="128" spans="5:38" s="82" customFormat="1" ht="15.75" x14ac:dyDescent="0.25">
      <c r="E128" s="100"/>
      <c r="F128" s="97"/>
      <c r="G128" s="97"/>
      <c r="H128" s="97"/>
      <c r="I128" s="97"/>
      <c r="J128" s="97"/>
      <c r="K128" s="97"/>
      <c r="L128" s="99"/>
      <c r="M128" s="99"/>
      <c r="N128" s="99"/>
      <c r="O128" s="99"/>
      <c r="P128" s="99"/>
      <c r="Q128" s="99"/>
      <c r="R128" s="99"/>
      <c r="S128" s="99"/>
      <c r="T128" s="97"/>
      <c r="U128" s="97"/>
      <c r="V128" s="97"/>
      <c r="W128" s="97"/>
      <c r="X128" s="97"/>
      <c r="Y128" s="97"/>
      <c r="Z128" s="97"/>
      <c r="AA128" s="86"/>
      <c r="AB128" s="86"/>
      <c r="AC128" s="254"/>
      <c r="AD128" s="254"/>
      <c r="AE128" s="254"/>
      <c r="AF128" s="254"/>
      <c r="AG128" s="254"/>
      <c r="AH128" s="254"/>
      <c r="AI128" s="254"/>
      <c r="AJ128" s="86"/>
      <c r="AK128" s="86"/>
      <c r="AL128" s="317"/>
    </row>
    <row r="129" spans="5:38" ht="16.5" thickBot="1" x14ac:dyDescent="0.3">
      <c r="E129" s="80"/>
      <c r="F129" s="548"/>
      <c r="G129" s="548"/>
      <c r="H129" s="548"/>
      <c r="I129" s="548"/>
      <c r="J129" s="548"/>
      <c r="K129" s="548"/>
      <c r="L129" s="548"/>
      <c r="M129" s="548"/>
      <c r="N129" s="548"/>
      <c r="O129" s="548"/>
      <c r="P129" s="548"/>
      <c r="Q129" s="548"/>
      <c r="R129" s="548"/>
      <c r="S129" s="548"/>
      <c r="T129" s="548"/>
      <c r="U129" s="548"/>
      <c r="V129" s="548"/>
      <c r="W129" s="548"/>
      <c r="X129" s="548"/>
      <c r="Y129" s="548"/>
      <c r="Z129" s="548"/>
      <c r="AA129" s="548"/>
      <c r="AB129" s="548"/>
      <c r="AC129" s="548"/>
      <c r="AD129" s="548"/>
      <c r="AE129" s="548"/>
      <c r="AF129" s="548"/>
      <c r="AG129" s="548"/>
      <c r="AH129" s="548"/>
      <c r="AI129" s="548"/>
      <c r="AJ129" s="548"/>
      <c r="AK129" s="548"/>
      <c r="AL129" s="256"/>
    </row>
    <row r="130" spans="5:38" ht="15.75" x14ac:dyDescent="0.25">
      <c r="E130" s="542" t="s">
        <v>78</v>
      </c>
      <c r="F130" s="544" t="s">
        <v>77</v>
      </c>
      <c r="G130" s="544"/>
      <c r="H130" s="544"/>
      <c r="I130" s="544"/>
      <c r="J130" s="544"/>
      <c r="K130" s="544"/>
      <c r="L130" s="544"/>
      <c r="M130" s="544"/>
      <c r="N130" s="544"/>
      <c r="O130" s="544"/>
      <c r="P130" s="544"/>
      <c r="Q130" s="544"/>
      <c r="R130" s="544"/>
      <c r="S130" s="544"/>
      <c r="T130" s="544"/>
      <c r="U130" s="544"/>
      <c r="V130" s="544"/>
      <c r="W130" s="544"/>
      <c r="X130" s="544"/>
      <c r="Y130" s="544"/>
      <c r="Z130" s="544"/>
      <c r="AA130" s="544"/>
      <c r="AB130" s="544"/>
      <c r="AC130" s="544"/>
      <c r="AD130" s="544"/>
      <c r="AE130" s="544"/>
      <c r="AF130" s="544"/>
      <c r="AG130" s="544"/>
      <c r="AH130" s="544"/>
      <c r="AI130" s="544"/>
      <c r="AJ130" s="544"/>
      <c r="AK130" s="545" t="s">
        <v>76</v>
      </c>
      <c r="AL130" s="311"/>
    </row>
    <row r="131" spans="5:38" ht="15.75" x14ac:dyDescent="0.25">
      <c r="E131" s="543"/>
      <c r="F131" s="87">
        <v>1</v>
      </c>
      <c r="G131" s="87">
        <v>2</v>
      </c>
      <c r="H131" s="87">
        <v>3</v>
      </c>
      <c r="I131" s="87">
        <v>4</v>
      </c>
      <c r="J131" s="87">
        <v>5</v>
      </c>
      <c r="K131" s="87">
        <v>6</v>
      </c>
      <c r="L131" s="87">
        <v>7</v>
      </c>
      <c r="M131" s="87">
        <v>8</v>
      </c>
      <c r="N131" s="87">
        <v>9</v>
      </c>
      <c r="O131" s="87">
        <v>10</v>
      </c>
      <c r="P131" s="87">
        <v>11</v>
      </c>
      <c r="Q131" s="87">
        <v>12</v>
      </c>
      <c r="R131" s="87">
        <v>13</v>
      </c>
      <c r="S131" s="87">
        <v>14</v>
      </c>
      <c r="T131" s="87">
        <v>15</v>
      </c>
      <c r="U131" s="87">
        <v>16</v>
      </c>
      <c r="V131" s="87">
        <v>17</v>
      </c>
      <c r="W131" s="87">
        <v>18</v>
      </c>
      <c r="X131" s="87">
        <v>19</v>
      </c>
      <c r="Y131" s="87">
        <v>20</v>
      </c>
      <c r="Z131" s="87">
        <v>21</v>
      </c>
      <c r="AA131" s="87">
        <v>22</v>
      </c>
      <c r="AB131" s="87">
        <v>23</v>
      </c>
      <c r="AC131" s="87">
        <v>24</v>
      </c>
      <c r="AD131" s="87">
        <v>25</v>
      </c>
      <c r="AE131" s="87">
        <v>26</v>
      </c>
      <c r="AF131" s="87">
        <v>27</v>
      </c>
      <c r="AG131" s="87">
        <v>28</v>
      </c>
      <c r="AH131" s="87">
        <v>29</v>
      </c>
      <c r="AI131" s="87">
        <v>30</v>
      </c>
      <c r="AJ131" s="87">
        <v>31</v>
      </c>
      <c r="AK131" s="546"/>
      <c r="AL131" s="311"/>
    </row>
    <row r="132" spans="5:38" s="91" customFormat="1" ht="47.25" x14ac:dyDescent="0.2">
      <c r="E132" s="88" t="s">
        <v>75</v>
      </c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90">
        <f>SUM(F132:AJ132)</f>
        <v>0</v>
      </c>
      <c r="AL132" s="312"/>
    </row>
    <row r="133" spans="5:38" s="91" customFormat="1" ht="47.25" x14ac:dyDescent="0.2">
      <c r="E133" s="92" t="s">
        <v>74</v>
      </c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90">
        <f>SUM(F133:AJ133)</f>
        <v>0</v>
      </c>
      <c r="AL133" s="312"/>
    </row>
    <row r="134" spans="5:38" s="91" customFormat="1" ht="15.75" x14ac:dyDescent="0.2">
      <c r="E134" s="93" t="s">
        <v>73</v>
      </c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90">
        <f>SUM(F134:AJ134)</f>
        <v>0</v>
      </c>
      <c r="AL134" s="312"/>
    </row>
    <row r="135" spans="5:38" s="135" customFormat="1" ht="16.5" thickBot="1" x14ac:dyDescent="0.25">
      <c r="E135" s="132" t="s">
        <v>72</v>
      </c>
      <c r="F135" s="133">
        <f>SUM(F132:F134)</f>
        <v>0</v>
      </c>
      <c r="G135" s="133">
        <f t="shared" ref="G135:AJ135" si="11">SUM(G132:G134)</f>
        <v>0</v>
      </c>
      <c r="H135" s="133">
        <f t="shared" si="11"/>
        <v>0</v>
      </c>
      <c r="I135" s="133">
        <f t="shared" si="11"/>
        <v>0</v>
      </c>
      <c r="J135" s="133">
        <f t="shared" si="11"/>
        <v>0</v>
      </c>
      <c r="K135" s="133">
        <f t="shared" si="11"/>
        <v>0</v>
      </c>
      <c r="L135" s="133">
        <f t="shared" si="11"/>
        <v>0</v>
      </c>
      <c r="M135" s="133">
        <f t="shared" si="11"/>
        <v>0</v>
      </c>
      <c r="N135" s="133">
        <f t="shared" si="11"/>
        <v>0</v>
      </c>
      <c r="O135" s="133">
        <f t="shared" si="11"/>
        <v>0</v>
      </c>
      <c r="P135" s="133">
        <f t="shared" si="11"/>
        <v>0</v>
      </c>
      <c r="Q135" s="133">
        <f t="shared" si="11"/>
        <v>0</v>
      </c>
      <c r="R135" s="133">
        <f t="shared" si="11"/>
        <v>0</v>
      </c>
      <c r="S135" s="133">
        <f t="shared" si="11"/>
        <v>0</v>
      </c>
      <c r="T135" s="133">
        <f t="shared" si="11"/>
        <v>0</v>
      </c>
      <c r="U135" s="133">
        <f t="shared" si="11"/>
        <v>0</v>
      </c>
      <c r="V135" s="133">
        <f t="shared" si="11"/>
        <v>0</v>
      </c>
      <c r="W135" s="133">
        <f t="shared" si="11"/>
        <v>0</v>
      </c>
      <c r="X135" s="133">
        <f t="shared" si="11"/>
        <v>0</v>
      </c>
      <c r="Y135" s="133">
        <f t="shared" si="11"/>
        <v>0</v>
      </c>
      <c r="Z135" s="133">
        <f t="shared" si="11"/>
        <v>0</v>
      </c>
      <c r="AA135" s="133">
        <f t="shared" si="11"/>
        <v>0</v>
      </c>
      <c r="AB135" s="133">
        <f t="shared" si="11"/>
        <v>0</v>
      </c>
      <c r="AC135" s="133">
        <f t="shared" si="11"/>
        <v>0</v>
      </c>
      <c r="AD135" s="133">
        <f t="shared" si="11"/>
        <v>0</v>
      </c>
      <c r="AE135" s="133">
        <f t="shared" si="11"/>
        <v>0</v>
      </c>
      <c r="AF135" s="133">
        <f t="shared" si="11"/>
        <v>0</v>
      </c>
      <c r="AG135" s="133">
        <f t="shared" si="11"/>
        <v>0</v>
      </c>
      <c r="AH135" s="133">
        <f t="shared" si="11"/>
        <v>0</v>
      </c>
      <c r="AI135" s="133">
        <f t="shared" si="11"/>
        <v>0</v>
      </c>
      <c r="AJ135" s="133">
        <f t="shared" si="11"/>
        <v>0</v>
      </c>
      <c r="AK135" s="134">
        <f>SUM(AK132:AK134)</f>
        <v>0</v>
      </c>
      <c r="AL135" s="313"/>
    </row>
    <row r="136" spans="5:38" ht="15.75" x14ac:dyDescent="0.25">
      <c r="E136" s="103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</row>
    <row r="137" spans="5:38" ht="15.75" x14ac:dyDescent="0.25">
      <c r="E137" s="103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</row>
    <row r="138" spans="5:38" ht="15.75" x14ac:dyDescent="0.25">
      <c r="E138" s="80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553" t="s">
        <v>123</v>
      </c>
      <c r="AD138" s="553"/>
      <c r="AE138" s="553"/>
      <c r="AF138" s="553"/>
      <c r="AG138" s="553"/>
      <c r="AH138" s="553"/>
      <c r="AI138" s="553"/>
      <c r="AJ138" s="553"/>
      <c r="AK138" s="553"/>
      <c r="AL138" s="104"/>
    </row>
    <row r="139" spans="5:38" s="82" customFormat="1" ht="31.5" x14ac:dyDescent="0.25">
      <c r="E139" s="100"/>
      <c r="F139" s="97"/>
      <c r="G139" s="97"/>
      <c r="H139" s="97"/>
      <c r="I139" s="97"/>
      <c r="J139" s="97"/>
      <c r="K139" s="97"/>
      <c r="L139" s="99"/>
      <c r="M139" s="99"/>
      <c r="N139" s="99"/>
      <c r="O139" s="99"/>
      <c r="P139" s="99"/>
      <c r="Q139" s="99"/>
      <c r="R139" s="99"/>
      <c r="S139" s="99"/>
      <c r="T139" s="97"/>
      <c r="U139" s="97"/>
      <c r="V139" s="97"/>
      <c r="W139" s="97"/>
      <c r="X139" s="97"/>
      <c r="Y139" s="97"/>
      <c r="Z139" s="97"/>
      <c r="AA139" s="86"/>
      <c r="AB139" s="86"/>
      <c r="AC139" s="553" t="s">
        <v>78</v>
      </c>
      <c r="AD139" s="553"/>
      <c r="AE139" s="553"/>
      <c r="AF139" s="553"/>
      <c r="AG139" s="553"/>
      <c r="AH139" s="553"/>
      <c r="AI139" s="553"/>
      <c r="AJ139" s="553"/>
      <c r="AK139" s="109" t="s">
        <v>76</v>
      </c>
      <c r="AL139" s="318"/>
    </row>
    <row r="140" spans="5:38" s="126" customFormat="1" ht="34.5" customHeight="1" x14ac:dyDescent="0.25"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554" t="s">
        <v>124</v>
      </c>
      <c r="AD140" s="554"/>
      <c r="AE140" s="554"/>
      <c r="AF140" s="554"/>
      <c r="AG140" s="554"/>
      <c r="AH140" s="554"/>
      <c r="AI140" s="554"/>
      <c r="AJ140" s="554"/>
      <c r="AK140" s="338">
        <f>AK22+AK36+AK45+AK54+AK65+AK74+AK83+AK94+AK103+AK112+AK123+AK132</f>
        <v>0</v>
      </c>
      <c r="AL140" s="319"/>
    </row>
    <row r="141" spans="5:38" s="126" customFormat="1" ht="15.75" customHeight="1" x14ac:dyDescent="0.25"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554" t="s">
        <v>125</v>
      </c>
      <c r="AD141" s="554"/>
      <c r="AE141" s="554"/>
      <c r="AF141" s="554"/>
      <c r="AG141" s="554"/>
      <c r="AH141" s="554"/>
      <c r="AI141" s="554"/>
      <c r="AJ141" s="554"/>
      <c r="AK141" s="339">
        <f>AK23+AK24+AK37+AK38+AK46+AK47+AK55+AK56+AK66+AK67+AK75+AK76+AK84+AK85+AK95+AK96+AK104+AK105+AK113+AK114+AK124+AK125+AK133+AK134</f>
        <v>0</v>
      </c>
      <c r="AL141" s="127"/>
    </row>
    <row r="142" spans="5:38" s="126" customFormat="1" ht="15.75" customHeight="1" x14ac:dyDescent="0.25"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552" t="s">
        <v>24</v>
      </c>
      <c r="AD142" s="552"/>
      <c r="AE142" s="552"/>
      <c r="AF142" s="552"/>
      <c r="AG142" s="552"/>
      <c r="AH142" s="552"/>
      <c r="AI142" s="552"/>
      <c r="AJ142" s="552"/>
      <c r="AK142" s="339">
        <f>SUM(AK140:AK141)</f>
        <v>0</v>
      </c>
      <c r="AL142" s="127"/>
    </row>
    <row r="143" spans="5:38" s="79" customFormat="1" x14ac:dyDescent="0.25"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320"/>
    </row>
    <row r="144" spans="5:38" s="82" customFormat="1" ht="15.75" x14ac:dyDescent="0.25">
      <c r="E144" s="110" t="s">
        <v>71</v>
      </c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97"/>
      <c r="AB144" s="111"/>
      <c r="AC144" s="97"/>
      <c r="AD144" s="97"/>
      <c r="AE144" s="97"/>
      <c r="AF144" s="97"/>
      <c r="AG144" s="97"/>
      <c r="AH144" s="97"/>
      <c r="AI144" s="97"/>
      <c r="AJ144" s="97"/>
      <c r="AK144" s="97"/>
      <c r="AL144" s="314"/>
    </row>
    <row r="145" spans="5:38" s="82" customFormat="1" ht="15.75" x14ac:dyDescent="0.25">
      <c r="E145" s="551" t="s">
        <v>70</v>
      </c>
      <c r="F145" s="551"/>
      <c r="G145" s="551"/>
      <c r="H145" s="551"/>
      <c r="I145" s="551"/>
      <c r="J145" s="551"/>
      <c r="K145" s="551"/>
      <c r="L145" s="551"/>
      <c r="M145" s="551"/>
      <c r="N145" s="551"/>
      <c r="O145" s="551"/>
      <c r="P145" s="551"/>
      <c r="Q145" s="551"/>
      <c r="R145" s="551"/>
      <c r="S145" s="551"/>
      <c r="T145" s="551"/>
      <c r="U145" s="551"/>
      <c r="V145" s="551"/>
      <c r="W145" s="551"/>
      <c r="X145" s="551"/>
      <c r="Y145" s="551"/>
      <c r="Z145" s="551"/>
      <c r="AA145" s="97"/>
      <c r="AB145" s="111"/>
      <c r="AC145" s="97"/>
      <c r="AD145" s="97"/>
      <c r="AE145" s="97"/>
      <c r="AF145" s="97"/>
      <c r="AG145" s="97"/>
      <c r="AH145" s="97"/>
      <c r="AI145" s="97"/>
      <c r="AJ145" s="97"/>
      <c r="AK145" s="97"/>
      <c r="AL145" s="314"/>
    </row>
    <row r="146" spans="5:38" s="82" customFormat="1" ht="15.75" x14ac:dyDescent="0.25">
      <c r="E146" s="551" t="s">
        <v>69</v>
      </c>
      <c r="F146" s="551"/>
      <c r="G146" s="551"/>
      <c r="H146" s="551"/>
      <c r="I146" s="551"/>
      <c r="J146" s="551"/>
      <c r="K146" s="551"/>
      <c r="L146" s="551"/>
      <c r="M146" s="551"/>
      <c r="N146" s="551"/>
      <c r="O146" s="551"/>
      <c r="P146" s="551"/>
      <c r="Q146" s="551"/>
      <c r="R146" s="551"/>
      <c r="S146" s="551"/>
      <c r="T146" s="551"/>
      <c r="U146" s="551"/>
      <c r="V146" s="551"/>
      <c r="W146" s="551"/>
      <c r="X146" s="551"/>
      <c r="Y146" s="551"/>
      <c r="Z146" s="551"/>
      <c r="AA146" s="97"/>
      <c r="AB146" s="111"/>
      <c r="AC146" s="97"/>
      <c r="AD146" s="97"/>
      <c r="AE146" s="97"/>
      <c r="AF146" s="97"/>
      <c r="AG146" s="97"/>
      <c r="AH146" s="97"/>
      <c r="AI146" s="97"/>
      <c r="AJ146" s="97"/>
      <c r="AK146" s="97"/>
      <c r="AL146" s="314"/>
    </row>
    <row r="147" spans="5:38" s="82" customFormat="1" x14ac:dyDescent="0.25"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5"/>
      <c r="Q147" s="255"/>
      <c r="R147" s="255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314"/>
    </row>
    <row r="148" spans="5:38" s="82" customFormat="1" ht="15.75" x14ac:dyDescent="0.25">
      <c r="E148" s="86" t="s">
        <v>68</v>
      </c>
      <c r="F148" s="97"/>
      <c r="G148" s="97"/>
      <c r="H148" s="97"/>
      <c r="I148" s="97"/>
      <c r="J148" s="97"/>
      <c r="K148" s="97"/>
      <c r="L148" s="97" t="s">
        <v>149</v>
      </c>
      <c r="M148" s="7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86"/>
      <c r="AB148" s="86"/>
      <c r="AC148" s="86" t="s">
        <v>67</v>
      </c>
      <c r="AD148" s="86"/>
      <c r="AE148" s="86"/>
      <c r="AF148" s="86"/>
      <c r="AG148" s="86"/>
      <c r="AH148" s="86"/>
      <c r="AI148" s="86"/>
      <c r="AJ148" s="86"/>
      <c r="AK148" s="86"/>
      <c r="AL148" s="317"/>
    </row>
    <row r="149" spans="5:38" s="82" customFormat="1" ht="15.75" x14ac:dyDescent="0.25">
      <c r="E149" s="113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317"/>
    </row>
    <row r="150" spans="5:38" s="82" customFormat="1" ht="15.75" x14ac:dyDescent="0.25">
      <c r="E150" s="114"/>
      <c r="F150" s="97"/>
      <c r="G150" s="97"/>
      <c r="H150" s="97"/>
      <c r="I150" s="97"/>
      <c r="J150" s="97"/>
      <c r="K150" s="97"/>
      <c r="L150" s="115"/>
      <c r="M150" s="115"/>
      <c r="N150" s="115"/>
      <c r="O150" s="115"/>
      <c r="P150" s="115"/>
      <c r="Q150" s="115"/>
      <c r="R150" s="115"/>
      <c r="S150" s="115"/>
      <c r="T150" s="97"/>
      <c r="U150" s="97"/>
      <c r="V150" s="97"/>
      <c r="W150" s="97"/>
      <c r="X150" s="97"/>
      <c r="Y150" s="97"/>
      <c r="Z150" s="97"/>
      <c r="AA150" s="86"/>
      <c r="AB150" s="86"/>
      <c r="AC150" s="550"/>
      <c r="AD150" s="550"/>
      <c r="AE150" s="550"/>
      <c r="AF150" s="550"/>
      <c r="AG150" s="550"/>
      <c r="AH150" s="550"/>
      <c r="AI150" s="550"/>
      <c r="AJ150" s="86"/>
      <c r="AK150" s="86"/>
      <c r="AL150" s="317"/>
    </row>
  </sheetData>
  <mergeCells count="73">
    <mergeCell ref="AC150:AI150"/>
    <mergeCell ref="AC139:AJ139"/>
    <mergeCell ref="AC140:AJ140"/>
    <mergeCell ref="AC141:AJ141"/>
    <mergeCell ref="AC142:AJ142"/>
    <mergeCell ref="E145:Z145"/>
    <mergeCell ref="E146:Z146"/>
    <mergeCell ref="E127:Z127"/>
    <mergeCell ref="F129:AK129"/>
    <mergeCell ref="E130:E131"/>
    <mergeCell ref="F130:AJ130"/>
    <mergeCell ref="AK130:AK131"/>
    <mergeCell ref="AC138:AK138"/>
    <mergeCell ref="E121:E122"/>
    <mergeCell ref="F121:AJ121"/>
    <mergeCell ref="AK121:AK122"/>
    <mergeCell ref="F99:AK99"/>
    <mergeCell ref="E101:E102"/>
    <mergeCell ref="F101:AJ101"/>
    <mergeCell ref="AK101:AK102"/>
    <mergeCell ref="E107:Z107"/>
    <mergeCell ref="E108:Z108"/>
    <mergeCell ref="F109:AK109"/>
    <mergeCell ref="E110:E111"/>
    <mergeCell ref="F110:AJ110"/>
    <mergeCell ref="AK110:AK111"/>
    <mergeCell ref="F118:AK118"/>
    <mergeCell ref="E92:E93"/>
    <mergeCell ref="F92:AJ92"/>
    <mergeCell ref="AK92:AK93"/>
    <mergeCell ref="E69:Z69"/>
    <mergeCell ref="E70:Z70"/>
    <mergeCell ref="E72:E73"/>
    <mergeCell ref="F72:AJ72"/>
    <mergeCell ref="AK72:AK73"/>
    <mergeCell ref="F79:AK79"/>
    <mergeCell ref="E81:E82"/>
    <mergeCell ref="F81:AJ81"/>
    <mergeCell ref="AK81:AK82"/>
    <mergeCell ref="E87:Z87"/>
    <mergeCell ref="E88:Z88"/>
    <mergeCell ref="E52:E53"/>
    <mergeCell ref="F52:AJ52"/>
    <mergeCell ref="AK52:AK53"/>
    <mergeCell ref="E63:E64"/>
    <mergeCell ref="F63:AJ63"/>
    <mergeCell ref="AK63:AK64"/>
    <mergeCell ref="E50:Z50"/>
    <mergeCell ref="F26:AK26"/>
    <mergeCell ref="E28:Z28"/>
    <mergeCell ref="E29:Z29"/>
    <mergeCell ref="F33:AK33"/>
    <mergeCell ref="E34:E35"/>
    <mergeCell ref="F34:AJ34"/>
    <mergeCell ref="AK34:AK35"/>
    <mergeCell ref="F41:AK41"/>
    <mergeCell ref="E43:E44"/>
    <mergeCell ref="F43:AJ43"/>
    <mergeCell ref="AK43:AK44"/>
    <mergeCell ref="E49:Z49"/>
    <mergeCell ref="F17:AK17"/>
    <mergeCell ref="F18:AK18"/>
    <mergeCell ref="F19:AK19"/>
    <mergeCell ref="E20:E21"/>
    <mergeCell ref="F20:AJ20"/>
    <mergeCell ref="AK20:AK21"/>
    <mergeCell ref="F14:AK14"/>
    <mergeCell ref="E1:AM1"/>
    <mergeCell ref="A3:AM3"/>
    <mergeCell ref="A4:AM4"/>
    <mergeCell ref="A5:AM5"/>
    <mergeCell ref="A6:AM6"/>
    <mergeCell ref="A7:AM7"/>
  </mergeCells>
  <pageMargins left="0.25" right="0.25" top="0.52" bottom="0.75" header="0.3" footer="0.3"/>
  <pageSetup paperSize="9" scale="71" orientation="landscape" r:id="rId1"/>
  <headerFooter>
    <oddFooter>&amp;C&amp;P</oddFooter>
  </headerFooter>
  <rowBreaks count="4" manualBreakCount="4">
    <brk id="30" max="34" man="1"/>
    <brk id="59" max="34" man="1"/>
    <brk id="88" max="34" man="1"/>
    <brk id="117" max="3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EECC-4C98-4F10-9837-32844489D947}">
  <sheetPr>
    <pageSetUpPr fitToPage="1"/>
  </sheetPr>
  <dimension ref="A1:AH50"/>
  <sheetViews>
    <sheetView view="pageBreakPreview" topLeftCell="J9" zoomScaleNormal="40" zoomScaleSheetLayoutView="100" workbookViewId="0">
      <selection activeCell="A5" sqref="A5:AF5"/>
    </sheetView>
  </sheetViews>
  <sheetFormatPr defaultRowHeight="18" x14ac:dyDescent="0.2"/>
  <cols>
    <col min="1" max="1" width="24.42578125" style="1" customWidth="1"/>
    <col min="2" max="2" width="15.85546875" style="1" customWidth="1"/>
    <col min="3" max="3" width="16.140625" style="1" customWidth="1"/>
    <col min="4" max="4" width="18.85546875" style="2" customWidth="1"/>
    <col min="5" max="5" width="17.28515625" style="2" customWidth="1"/>
    <col min="6" max="6" width="14.28515625" style="2" customWidth="1"/>
    <col min="7" max="7" width="18.7109375" style="2" customWidth="1"/>
    <col min="8" max="8" width="15" style="2" customWidth="1"/>
    <col min="9" max="9" width="19.140625" style="2" customWidth="1"/>
    <col min="10" max="10" width="17" style="2" customWidth="1"/>
    <col min="11" max="11" width="13" style="2" customWidth="1"/>
    <col min="12" max="12" width="12.5703125" style="2" customWidth="1"/>
    <col min="13" max="13" width="13.28515625" style="2" customWidth="1"/>
    <col min="14" max="14" width="11.7109375" style="2" customWidth="1"/>
    <col min="15" max="15" width="8.5703125" style="1" customWidth="1"/>
    <col min="16" max="16" width="14.85546875" style="1" customWidth="1"/>
    <col min="17" max="17" width="10.28515625" style="1" customWidth="1"/>
    <col min="18" max="18" width="19.85546875" style="1" customWidth="1"/>
    <col min="19" max="19" width="17" style="1" customWidth="1"/>
    <col min="20" max="20" width="17.28515625" style="1" customWidth="1"/>
    <col min="21" max="21" width="19" style="1" customWidth="1"/>
    <col min="22" max="22" width="21.85546875" style="1" customWidth="1"/>
    <col min="23" max="24" width="16.7109375" style="1" customWidth="1"/>
    <col min="25" max="25" width="18.85546875" style="1" customWidth="1"/>
    <col min="26" max="26" width="11.42578125" style="2" customWidth="1"/>
    <col min="27" max="28" width="12.7109375" style="2" customWidth="1"/>
    <col min="29" max="32" width="3.28515625" style="1" customWidth="1"/>
    <col min="33" max="16384" width="9.140625" style="1"/>
  </cols>
  <sheetData>
    <row r="1" spans="1:34" ht="19.5" x14ac:dyDescent="0.25">
      <c r="A1" s="534" t="s">
        <v>90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</row>
    <row r="2" spans="1:34" ht="9.75" customHeight="1" x14ac:dyDescent="0.2">
      <c r="A2" s="219"/>
      <c r="B2" s="219"/>
      <c r="C2" s="219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21"/>
      <c r="AA2" s="220"/>
      <c r="AB2" s="220"/>
      <c r="AC2" s="219"/>
      <c r="AD2" s="219"/>
      <c r="AE2" s="219"/>
      <c r="AF2" s="219"/>
    </row>
    <row r="3" spans="1:34" s="42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</row>
    <row r="4" spans="1:34" s="42" customFormat="1" ht="21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</row>
    <row r="5" spans="1:34" s="42" customFormat="1" ht="21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6"/>
      <c r="X5" s="536"/>
      <c r="Y5" s="536"/>
      <c r="Z5" s="536"/>
      <c r="AA5" s="536"/>
      <c r="AB5" s="536"/>
      <c r="AC5" s="536"/>
      <c r="AD5" s="536"/>
      <c r="AE5" s="536"/>
      <c r="AF5" s="536"/>
    </row>
    <row r="6" spans="1:34" s="42" customFormat="1" ht="21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  <c r="Y6" s="537"/>
      <c r="Z6" s="537"/>
      <c r="AA6" s="537"/>
      <c r="AB6" s="537"/>
      <c r="AC6" s="537"/>
      <c r="AD6" s="537"/>
      <c r="AE6" s="537"/>
      <c r="AF6" s="537"/>
    </row>
    <row r="7" spans="1:34" s="42" customFormat="1" ht="21.95" customHeight="1" x14ac:dyDescent="0.2">
      <c r="A7" s="264"/>
      <c r="B7" s="264"/>
      <c r="C7" s="264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335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</row>
    <row r="8" spans="1:34" s="33" customFormat="1" ht="21.95" customHeight="1" x14ac:dyDescent="0.2">
      <c r="A8" s="524" t="s">
        <v>116</v>
      </c>
      <c r="B8" s="524"/>
      <c r="C8" s="524"/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24"/>
      <c r="Q8" s="524"/>
      <c r="R8" s="524"/>
      <c r="S8" s="524"/>
      <c r="T8" s="524"/>
      <c r="U8" s="524"/>
      <c r="V8" s="524"/>
      <c r="W8" s="524"/>
      <c r="X8" s="524"/>
      <c r="Y8" s="524"/>
      <c r="Z8" s="524"/>
      <c r="AA8" s="524"/>
      <c r="AB8" s="524"/>
      <c r="AC8" s="524"/>
      <c r="AD8" s="524"/>
      <c r="AE8" s="524"/>
      <c r="AF8" s="524"/>
    </row>
    <row r="9" spans="1:34" ht="21.9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8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2"/>
      <c r="AD9" s="42"/>
      <c r="AE9" s="42"/>
    </row>
    <row r="10" spans="1:34" ht="12" customHeight="1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8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2"/>
      <c r="AA10" s="42"/>
      <c r="AB10" s="42"/>
      <c r="AC10" s="42"/>
      <c r="AD10" s="42"/>
      <c r="AE10" s="42"/>
    </row>
    <row r="11" spans="1:34" ht="27" customHeight="1" thickBot="1" x14ac:dyDescent="0.25">
      <c r="A11" s="562" t="s">
        <v>60</v>
      </c>
      <c r="B11" s="563"/>
      <c r="C11" s="563"/>
      <c r="D11" s="563"/>
      <c r="E11" s="563"/>
      <c r="F11" s="563"/>
      <c r="G11" s="564"/>
      <c r="H11" s="567" t="s">
        <v>66</v>
      </c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9"/>
      <c r="Z11" s="572" t="s">
        <v>9</v>
      </c>
      <c r="AA11" s="523"/>
      <c r="AB11" s="523"/>
      <c r="AC11" s="523"/>
      <c r="AD11" s="523"/>
      <c r="AE11" s="523"/>
      <c r="AF11" s="523"/>
    </row>
    <row r="12" spans="1:34" s="3" customFormat="1" ht="54" customHeight="1" thickBot="1" x14ac:dyDescent="0.25">
      <c r="A12" s="560" t="s">
        <v>146</v>
      </c>
      <c r="B12" s="560" t="s">
        <v>55</v>
      </c>
      <c r="C12" s="565" t="s">
        <v>191</v>
      </c>
      <c r="D12" s="565" t="s">
        <v>56</v>
      </c>
      <c r="E12" s="565" t="s">
        <v>57</v>
      </c>
      <c r="F12" s="565" t="s">
        <v>58</v>
      </c>
      <c r="G12" s="565" t="s">
        <v>59</v>
      </c>
      <c r="H12" s="560" t="s">
        <v>61</v>
      </c>
      <c r="I12" s="565" t="s">
        <v>194</v>
      </c>
      <c r="J12" s="565" t="s">
        <v>62</v>
      </c>
      <c r="K12" s="565" t="s">
        <v>63</v>
      </c>
      <c r="L12" s="565" t="s">
        <v>64</v>
      </c>
      <c r="M12" s="581" t="s">
        <v>209</v>
      </c>
      <c r="N12" s="582"/>
      <c r="O12" s="581" t="s">
        <v>65</v>
      </c>
      <c r="P12" s="582"/>
      <c r="Q12" s="583"/>
      <c r="R12" s="565" t="s">
        <v>130</v>
      </c>
      <c r="S12" s="570" t="s">
        <v>193</v>
      </c>
      <c r="T12" s="570" t="s">
        <v>165</v>
      </c>
      <c r="U12" s="570" t="s">
        <v>142</v>
      </c>
      <c r="V12" s="565" t="s">
        <v>150</v>
      </c>
      <c r="W12" s="565" t="s">
        <v>157</v>
      </c>
      <c r="X12" s="565" t="s">
        <v>156</v>
      </c>
      <c r="Y12" s="565" t="s">
        <v>154</v>
      </c>
      <c r="Z12" s="573" t="s">
        <v>17</v>
      </c>
      <c r="AA12" s="575" t="s">
        <v>18</v>
      </c>
      <c r="AB12" s="575" t="s">
        <v>183</v>
      </c>
      <c r="AC12" s="577" t="s">
        <v>132</v>
      </c>
      <c r="AD12" s="578"/>
      <c r="AE12" s="578"/>
      <c r="AF12" s="573"/>
    </row>
    <row r="13" spans="1:34" s="3" customFormat="1" ht="54" customHeight="1" thickBot="1" x14ac:dyDescent="0.25">
      <c r="A13" s="561"/>
      <c r="B13" s="561"/>
      <c r="C13" s="566"/>
      <c r="D13" s="566"/>
      <c r="E13" s="566"/>
      <c r="F13" s="566"/>
      <c r="G13" s="566"/>
      <c r="H13" s="561"/>
      <c r="I13" s="566"/>
      <c r="J13" s="566"/>
      <c r="K13" s="566"/>
      <c r="L13" s="566"/>
      <c r="M13" s="336" t="s">
        <v>210</v>
      </c>
      <c r="N13" s="336" t="s">
        <v>211</v>
      </c>
      <c r="O13" s="272" t="s">
        <v>93</v>
      </c>
      <c r="P13" s="272" t="s">
        <v>192</v>
      </c>
      <c r="Q13" s="272" t="s">
        <v>24</v>
      </c>
      <c r="R13" s="566"/>
      <c r="S13" s="571"/>
      <c r="T13" s="571"/>
      <c r="U13" s="571"/>
      <c r="V13" s="566"/>
      <c r="W13" s="566"/>
      <c r="X13" s="566"/>
      <c r="Y13" s="566"/>
      <c r="Z13" s="574"/>
      <c r="AA13" s="576"/>
      <c r="AB13" s="576"/>
      <c r="AC13" s="579"/>
      <c r="AD13" s="580"/>
      <c r="AE13" s="580"/>
      <c r="AF13" s="574"/>
    </row>
    <row r="14" spans="1:34" s="3" customFormat="1" ht="15" customHeight="1" x14ac:dyDescent="0.2">
      <c r="A14" s="354"/>
      <c r="B14" s="355"/>
      <c r="C14" s="355"/>
      <c r="D14" s="356"/>
      <c r="E14" s="356"/>
      <c r="F14" s="355"/>
      <c r="G14" s="357"/>
      <c r="H14" s="354"/>
      <c r="I14" s="355"/>
      <c r="J14" s="355"/>
      <c r="K14" s="355"/>
      <c r="L14" s="355"/>
      <c r="M14" s="348"/>
      <c r="N14" s="352"/>
      <c r="O14" s="379"/>
      <c r="P14" s="379"/>
      <c r="Q14" s="358">
        <f>O14*P14</f>
        <v>0</v>
      </c>
      <c r="R14" s="359"/>
      <c r="S14" s="359"/>
      <c r="T14" s="359"/>
      <c r="U14" s="359"/>
      <c r="V14" s="360">
        <f>H14+I14+J14+K14+L14+N14+Q14</f>
        <v>0</v>
      </c>
      <c r="W14" s="361"/>
      <c r="X14" s="362"/>
      <c r="Y14" s="360">
        <f>W14*X14</f>
        <v>0</v>
      </c>
      <c r="Z14" s="63"/>
      <c r="AA14" s="59"/>
      <c r="AB14" s="60">
        <f>Z14*X14</f>
        <v>0</v>
      </c>
      <c r="AC14" s="492"/>
      <c r="AD14" s="492"/>
      <c r="AE14" s="492"/>
      <c r="AF14" s="492"/>
    </row>
    <row r="15" spans="1:34" s="3" customFormat="1" ht="15" customHeight="1" x14ac:dyDescent="0.2">
      <c r="A15" s="363"/>
      <c r="B15" s="364"/>
      <c r="C15" s="364"/>
      <c r="D15" s="365"/>
      <c r="E15" s="365"/>
      <c r="F15" s="364"/>
      <c r="G15" s="366"/>
      <c r="H15" s="367"/>
      <c r="I15" s="364"/>
      <c r="J15" s="368"/>
      <c r="K15" s="364"/>
      <c r="L15" s="364"/>
      <c r="M15" s="349"/>
      <c r="N15" s="353"/>
      <c r="O15" s="380"/>
      <c r="P15" s="380"/>
      <c r="Q15" s="369">
        <f t="shared" ref="Q15:Q28" si="0">O15*P15</f>
        <v>0</v>
      </c>
      <c r="R15" s="359"/>
      <c r="S15" s="359"/>
      <c r="T15" s="359"/>
      <c r="U15" s="359"/>
      <c r="V15" s="360">
        <f t="shared" ref="V15:V38" si="1">H15+I15+J15+K15+L15+N15+Q15</f>
        <v>0</v>
      </c>
      <c r="W15" s="361"/>
      <c r="X15" s="362"/>
      <c r="Y15" s="360">
        <f t="shared" ref="Y15:Y28" si="2">W15*X15</f>
        <v>0</v>
      </c>
      <c r="Z15" s="63"/>
      <c r="AA15" s="59"/>
      <c r="AB15" s="60">
        <f t="shared" ref="AB15:AB28" si="3">Z15*X15</f>
        <v>0</v>
      </c>
      <c r="AC15" s="492"/>
      <c r="AD15" s="492"/>
      <c r="AE15" s="492"/>
      <c r="AF15" s="492"/>
    </row>
    <row r="16" spans="1:34" s="3" customFormat="1" ht="15" customHeight="1" x14ac:dyDescent="0.2">
      <c r="A16" s="363"/>
      <c r="B16" s="364"/>
      <c r="C16" s="364"/>
      <c r="D16" s="365"/>
      <c r="E16" s="365"/>
      <c r="F16" s="364"/>
      <c r="G16" s="366"/>
      <c r="H16" s="367"/>
      <c r="I16" s="364"/>
      <c r="J16" s="368"/>
      <c r="K16" s="364"/>
      <c r="L16" s="364"/>
      <c r="M16" s="349"/>
      <c r="N16" s="353"/>
      <c r="O16" s="380"/>
      <c r="P16" s="380"/>
      <c r="Q16" s="369">
        <f t="shared" si="0"/>
        <v>0</v>
      </c>
      <c r="R16" s="359"/>
      <c r="S16" s="359"/>
      <c r="T16" s="359"/>
      <c r="U16" s="359"/>
      <c r="V16" s="360">
        <f t="shared" si="1"/>
        <v>0</v>
      </c>
      <c r="W16" s="361"/>
      <c r="X16" s="362"/>
      <c r="Y16" s="360">
        <f t="shared" si="2"/>
        <v>0</v>
      </c>
      <c r="Z16" s="63"/>
      <c r="AA16" s="59"/>
      <c r="AB16" s="60">
        <f t="shared" si="3"/>
        <v>0</v>
      </c>
      <c r="AC16" s="492"/>
      <c r="AD16" s="492"/>
      <c r="AE16" s="492"/>
      <c r="AF16" s="492"/>
      <c r="AH16" s="11"/>
    </row>
    <row r="17" spans="1:34" s="3" customFormat="1" ht="15" customHeight="1" x14ac:dyDescent="0.2">
      <c r="A17" s="363"/>
      <c r="B17" s="364"/>
      <c r="C17" s="364"/>
      <c r="D17" s="365"/>
      <c r="E17" s="365"/>
      <c r="F17" s="364"/>
      <c r="G17" s="366"/>
      <c r="H17" s="367"/>
      <c r="I17" s="364"/>
      <c r="J17" s="368"/>
      <c r="K17" s="364"/>
      <c r="L17" s="364"/>
      <c r="M17" s="349"/>
      <c r="N17" s="353"/>
      <c r="O17" s="380"/>
      <c r="P17" s="380"/>
      <c r="Q17" s="369">
        <f t="shared" si="0"/>
        <v>0</v>
      </c>
      <c r="R17" s="359"/>
      <c r="S17" s="359"/>
      <c r="T17" s="359"/>
      <c r="U17" s="359"/>
      <c r="V17" s="360">
        <f t="shared" si="1"/>
        <v>0</v>
      </c>
      <c r="W17" s="361"/>
      <c r="X17" s="362"/>
      <c r="Y17" s="360">
        <f t="shared" si="2"/>
        <v>0</v>
      </c>
      <c r="Z17" s="63"/>
      <c r="AA17" s="59"/>
      <c r="AB17" s="60">
        <f t="shared" si="3"/>
        <v>0</v>
      </c>
      <c r="AC17" s="492"/>
      <c r="AD17" s="492"/>
      <c r="AE17" s="492"/>
      <c r="AF17" s="492"/>
    </row>
    <row r="18" spans="1:34" s="3" customFormat="1" ht="15" customHeight="1" x14ac:dyDescent="0.2">
      <c r="A18" s="363"/>
      <c r="B18" s="364"/>
      <c r="C18" s="364"/>
      <c r="D18" s="365"/>
      <c r="E18" s="365"/>
      <c r="F18" s="364"/>
      <c r="G18" s="366"/>
      <c r="H18" s="367"/>
      <c r="I18" s="364"/>
      <c r="J18" s="368"/>
      <c r="K18" s="364"/>
      <c r="L18" s="364"/>
      <c r="M18" s="349"/>
      <c r="N18" s="353"/>
      <c r="O18" s="380"/>
      <c r="P18" s="380"/>
      <c r="Q18" s="369">
        <f t="shared" si="0"/>
        <v>0</v>
      </c>
      <c r="R18" s="359"/>
      <c r="S18" s="359"/>
      <c r="T18" s="359"/>
      <c r="U18" s="359"/>
      <c r="V18" s="360">
        <f t="shared" si="1"/>
        <v>0</v>
      </c>
      <c r="W18" s="361"/>
      <c r="X18" s="362"/>
      <c r="Y18" s="360">
        <f t="shared" si="2"/>
        <v>0</v>
      </c>
      <c r="Z18" s="63"/>
      <c r="AA18" s="59"/>
      <c r="AB18" s="60">
        <f t="shared" si="3"/>
        <v>0</v>
      </c>
      <c r="AC18" s="492"/>
      <c r="AD18" s="492"/>
      <c r="AE18" s="492"/>
      <c r="AF18" s="492"/>
    </row>
    <row r="19" spans="1:34" s="3" customFormat="1" ht="15" customHeight="1" x14ac:dyDescent="0.2">
      <c r="A19" s="363"/>
      <c r="B19" s="364"/>
      <c r="C19" s="364"/>
      <c r="D19" s="365"/>
      <c r="E19" s="365"/>
      <c r="F19" s="364"/>
      <c r="G19" s="366"/>
      <c r="H19" s="367"/>
      <c r="I19" s="364"/>
      <c r="J19" s="368"/>
      <c r="K19" s="364"/>
      <c r="L19" s="364"/>
      <c r="M19" s="349"/>
      <c r="N19" s="353"/>
      <c r="O19" s="380"/>
      <c r="P19" s="380"/>
      <c r="Q19" s="369">
        <f t="shared" si="0"/>
        <v>0</v>
      </c>
      <c r="R19" s="359"/>
      <c r="S19" s="359"/>
      <c r="T19" s="359"/>
      <c r="U19" s="359"/>
      <c r="V19" s="360">
        <f t="shared" si="1"/>
        <v>0</v>
      </c>
      <c r="W19" s="361"/>
      <c r="X19" s="362"/>
      <c r="Y19" s="360">
        <f t="shared" si="2"/>
        <v>0</v>
      </c>
      <c r="Z19" s="63"/>
      <c r="AA19" s="59"/>
      <c r="AB19" s="60">
        <f t="shared" si="3"/>
        <v>0</v>
      </c>
      <c r="AC19" s="492"/>
      <c r="AD19" s="492"/>
      <c r="AE19" s="492"/>
      <c r="AF19" s="492"/>
    </row>
    <row r="20" spans="1:34" s="3" customFormat="1" ht="15" customHeight="1" x14ac:dyDescent="0.2">
      <c r="A20" s="363"/>
      <c r="B20" s="364"/>
      <c r="C20" s="364"/>
      <c r="D20" s="365"/>
      <c r="E20" s="365"/>
      <c r="F20" s="364"/>
      <c r="G20" s="366"/>
      <c r="H20" s="367"/>
      <c r="I20" s="364"/>
      <c r="J20" s="368"/>
      <c r="K20" s="364"/>
      <c r="L20" s="364"/>
      <c r="M20" s="349"/>
      <c r="N20" s="353"/>
      <c r="O20" s="380"/>
      <c r="P20" s="380"/>
      <c r="Q20" s="369">
        <f t="shared" si="0"/>
        <v>0</v>
      </c>
      <c r="R20" s="359"/>
      <c r="S20" s="359"/>
      <c r="T20" s="359"/>
      <c r="U20" s="359"/>
      <c r="V20" s="360">
        <f t="shared" si="1"/>
        <v>0</v>
      </c>
      <c r="W20" s="361"/>
      <c r="X20" s="362"/>
      <c r="Y20" s="360">
        <f t="shared" si="2"/>
        <v>0</v>
      </c>
      <c r="Z20" s="63"/>
      <c r="AA20" s="59"/>
      <c r="AB20" s="60">
        <f t="shared" si="3"/>
        <v>0</v>
      </c>
      <c r="AC20" s="492"/>
      <c r="AD20" s="492"/>
      <c r="AE20" s="492"/>
      <c r="AF20" s="492"/>
    </row>
    <row r="21" spans="1:34" s="3" customFormat="1" ht="15" customHeight="1" x14ac:dyDescent="0.2">
      <c r="A21" s="363"/>
      <c r="B21" s="364"/>
      <c r="C21" s="364"/>
      <c r="D21" s="365"/>
      <c r="E21" s="365"/>
      <c r="F21" s="364"/>
      <c r="G21" s="366"/>
      <c r="H21" s="367"/>
      <c r="I21" s="364"/>
      <c r="J21" s="368"/>
      <c r="K21" s="364"/>
      <c r="L21" s="364"/>
      <c r="M21" s="349"/>
      <c r="N21" s="353"/>
      <c r="O21" s="380"/>
      <c r="P21" s="380"/>
      <c r="Q21" s="369">
        <f t="shared" si="0"/>
        <v>0</v>
      </c>
      <c r="R21" s="359"/>
      <c r="S21" s="359"/>
      <c r="T21" s="359"/>
      <c r="U21" s="359"/>
      <c r="V21" s="360">
        <f t="shared" si="1"/>
        <v>0</v>
      </c>
      <c r="W21" s="361"/>
      <c r="X21" s="362"/>
      <c r="Y21" s="360">
        <f t="shared" si="2"/>
        <v>0</v>
      </c>
      <c r="Z21" s="63"/>
      <c r="AA21" s="59"/>
      <c r="AB21" s="60">
        <f t="shared" si="3"/>
        <v>0</v>
      </c>
      <c r="AC21" s="492"/>
      <c r="AD21" s="492"/>
      <c r="AE21" s="492"/>
      <c r="AF21" s="492"/>
    </row>
    <row r="22" spans="1:34" s="3" customFormat="1" ht="15" customHeight="1" x14ac:dyDescent="0.2">
      <c r="A22" s="363"/>
      <c r="B22" s="364"/>
      <c r="C22" s="364"/>
      <c r="D22" s="365"/>
      <c r="E22" s="365"/>
      <c r="F22" s="364"/>
      <c r="G22" s="366"/>
      <c r="H22" s="367"/>
      <c r="I22" s="364"/>
      <c r="J22" s="368"/>
      <c r="K22" s="364"/>
      <c r="L22" s="364"/>
      <c r="M22" s="349"/>
      <c r="N22" s="353"/>
      <c r="O22" s="380"/>
      <c r="P22" s="380"/>
      <c r="Q22" s="369">
        <f t="shared" si="0"/>
        <v>0</v>
      </c>
      <c r="R22" s="359"/>
      <c r="S22" s="370"/>
      <c r="T22" s="370"/>
      <c r="U22" s="370"/>
      <c r="V22" s="360">
        <f t="shared" si="1"/>
        <v>0</v>
      </c>
      <c r="W22" s="361"/>
      <c r="X22" s="362"/>
      <c r="Y22" s="360">
        <f t="shared" si="2"/>
        <v>0</v>
      </c>
      <c r="Z22" s="63"/>
      <c r="AA22" s="59"/>
      <c r="AB22" s="60">
        <f t="shared" si="3"/>
        <v>0</v>
      </c>
      <c r="AC22" s="492"/>
      <c r="AD22" s="492"/>
      <c r="AE22" s="492"/>
      <c r="AF22" s="492"/>
    </row>
    <row r="23" spans="1:34" s="3" customFormat="1" ht="15" customHeight="1" x14ac:dyDescent="0.2">
      <c r="A23" s="363"/>
      <c r="B23" s="364"/>
      <c r="C23" s="364"/>
      <c r="D23" s="365"/>
      <c r="E23" s="365"/>
      <c r="F23" s="364"/>
      <c r="G23" s="366"/>
      <c r="H23" s="367"/>
      <c r="I23" s="364"/>
      <c r="J23" s="368"/>
      <c r="K23" s="364"/>
      <c r="L23" s="364"/>
      <c r="M23" s="349"/>
      <c r="N23" s="353"/>
      <c r="O23" s="380"/>
      <c r="P23" s="380"/>
      <c r="Q23" s="369">
        <f t="shared" si="0"/>
        <v>0</v>
      </c>
      <c r="R23" s="359"/>
      <c r="S23" s="370"/>
      <c r="T23" s="370"/>
      <c r="U23" s="370"/>
      <c r="V23" s="360">
        <f t="shared" si="1"/>
        <v>0</v>
      </c>
      <c r="W23" s="361"/>
      <c r="X23" s="362"/>
      <c r="Y23" s="360">
        <f t="shared" si="2"/>
        <v>0</v>
      </c>
      <c r="Z23" s="63"/>
      <c r="AA23" s="59"/>
      <c r="AB23" s="60">
        <f t="shared" si="3"/>
        <v>0</v>
      </c>
      <c r="AC23" s="492"/>
      <c r="AD23" s="492"/>
      <c r="AE23" s="492"/>
      <c r="AF23" s="492"/>
    </row>
    <row r="24" spans="1:34" s="3" customFormat="1" ht="15" customHeight="1" x14ac:dyDescent="0.2">
      <c r="A24" s="363"/>
      <c r="B24" s="364"/>
      <c r="C24" s="364"/>
      <c r="D24" s="365"/>
      <c r="E24" s="365"/>
      <c r="F24" s="364"/>
      <c r="G24" s="366"/>
      <c r="H24" s="367"/>
      <c r="I24" s="364"/>
      <c r="J24" s="368"/>
      <c r="K24" s="364"/>
      <c r="L24" s="364"/>
      <c r="M24" s="349"/>
      <c r="N24" s="353"/>
      <c r="O24" s="380"/>
      <c r="P24" s="380"/>
      <c r="Q24" s="369">
        <f t="shared" si="0"/>
        <v>0</v>
      </c>
      <c r="R24" s="359"/>
      <c r="S24" s="359"/>
      <c r="T24" s="359"/>
      <c r="U24" s="359"/>
      <c r="V24" s="360">
        <f t="shared" si="1"/>
        <v>0</v>
      </c>
      <c r="W24" s="361"/>
      <c r="X24" s="362"/>
      <c r="Y24" s="360">
        <f t="shared" si="2"/>
        <v>0</v>
      </c>
      <c r="Z24" s="63"/>
      <c r="AA24" s="59"/>
      <c r="AB24" s="60">
        <f t="shared" si="3"/>
        <v>0</v>
      </c>
      <c r="AC24" s="492"/>
      <c r="AD24" s="492"/>
      <c r="AE24" s="492"/>
      <c r="AF24" s="492"/>
    </row>
    <row r="25" spans="1:34" s="3" customFormat="1" ht="15" customHeight="1" x14ac:dyDescent="0.2">
      <c r="A25" s="363"/>
      <c r="B25" s="364"/>
      <c r="C25" s="364"/>
      <c r="D25" s="365"/>
      <c r="E25" s="365"/>
      <c r="F25" s="364"/>
      <c r="G25" s="366"/>
      <c r="H25" s="367"/>
      <c r="I25" s="364"/>
      <c r="J25" s="368"/>
      <c r="K25" s="364"/>
      <c r="L25" s="364"/>
      <c r="M25" s="349"/>
      <c r="N25" s="353"/>
      <c r="O25" s="380"/>
      <c r="P25" s="380"/>
      <c r="Q25" s="369">
        <f t="shared" si="0"/>
        <v>0</v>
      </c>
      <c r="R25" s="359"/>
      <c r="S25" s="359"/>
      <c r="T25" s="359"/>
      <c r="U25" s="359"/>
      <c r="V25" s="360">
        <f t="shared" si="1"/>
        <v>0</v>
      </c>
      <c r="W25" s="361"/>
      <c r="X25" s="362"/>
      <c r="Y25" s="360">
        <f t="shared" si="2"/>
        <v>0</v>
      </c>
      <c r="Z25" s="63"/>
      <c r="AA25" s="59"/>
      <c r="AB25" s="60">
        <f t="shared" si="3"/>
        <v>0</v>
      </c>
      <c r="AC25" s="492"/>
      <c r="AD25" s="492"/>
      <c r="AE25" s="492"/>
      <c r="AF25" s="492"/>
      <c r="AH25" s="11"/>
    </row>
    <row r="26" spans="1:34" s="3" customFormat="1" ht="15" customHeight="1" x14ac:dyDescent="0.2">
      <c r="A26" s="363"/>
      <c r="B26" s="364"/>
      <c r="C26" s="364"/>
      <c r="D26" s="365"/>
      <c r="E26" s="365"/>
      <c r="F26" s="364"/>
      <c r="G26" s="366"/>
      <c r="H26" s="367"/>
      <c r="I26" s="364"/>
      <c r="J26" s="368"/>
      <c r="K26" s="364"/>
      <c r="L26" s="364"/>
      <c r="M26" s="349"/>
      <c r="N26" s="353"/>
      <c r="O26" s="380"/>
      <c r="P26" s="380"/>
      <c r="Q26" s="369">
        <f t="shared" si="0"/>
        <v>0</v>
      </c>
      <c r="R26" s="359"/>
      <c r="S26" s="359"/>
      <c r="T26" s="359"/>
      <c r="U26" s="359"/>
      <c r="V26" s="360">
        <f t="shared" si="1"/>
        <v>0</v>
      </c>
      <c r="W26" s="361"/>
      <c r="X26" s="362"/>
      <c r="Y26" s="360">
        <f t="shared" si="2"/>
        <v>0</v>
      </c>
      <c r="Z26" s="63"/>
      <c r="AA26" s="59"/>
      <c r="AB26" s="60">
        <f t="shared" si="3"/>
        <v>0</v>
      </c>
      <c r="AC26" s="492"/>
      <c r="AD26" s="492"/>
      <c r="AE26" s="492"/>
      <c r="AF26" s="492"/>
    </row>
    <row r="27" spans="1:34" s="3" customFormat="1" ht="15" customHeight="1" x14ac:dyDescent="0.2">
      <c r="A27" s="363"/>
      <c r="B27" s="364"/>
      <c r="C27" s="364"/>
      <c r="D27" s="365"/>
      <c r="E27" s="365"/>
      <c r="F27" s="364"/>
      <c r="G27" s="366"/>
      <c r="H27" s="367"/>
      <c r="I27" s="364"/>
      <c r="J27" s="368"/>
      <c r="K27" s="364"/>
      <c r="L27" s="364"/>
      <c r="M27" s="349"/>
      <c r="N27" s="353"/>
      <c r="O27" s="380"/>
      <c r="P27" s="380"/>
      <c r="Q27" s="369">
        <f t="shared" si="0"/>
        <v>0</v>
      </c>
      <c r="R27" s="359"/>
      <c r="S27" s="359"/>
      <c r="T27" s="359"/>
      <c r="U27" s="359"/>
      <c r="V27" s="360">
        <f t="shared" si="1"/>
        <v>0</v>
      </c>
      <c r="W27" s="361"/>
      <c r="X27" s="362"/>
      <c r="Y27" s="360">
        <f t="shared" si="2"/>
        <v>0</v>
      </c>
      <c r="Z27" s="63"/>
      <c r="AA27" s="59"/>
      <c r="AB27" s="60">
        <f t="shared" si="3"/>
        <v>0</v>
      </c>
      <c r="AC27" s="492"/>
      <c r="AD27" s="492"/>
      <c r="AE27" s="492"/>
      <c r="AF27" s="492"/>
    </row>
    <row r="28" spans="1:34" s="3" customFormat="1" ht="15" customHeight="1" x14ac:dyDescent="0.2">
      <c r="A28" s="363"/>
      <c r="B28" s="364"/>
      <c r="C28" s="364"/>
      <c r="D28" s="365"/>
      <c r="E28" s="365"/>
      <c r="F28" s="364"/>
      <c r="G28" s="366"/>
      <c r="H28" s="367"/>
      <c r="I28" s="364"/>
      <c r="J28" s="368"/>
      <c r="K28" s="364"/>
      <c r="L28" s="364"/>
      <c r="M28" s="349"/>
      <c r="N28" s="353"/>
      <c r="O28" s="380"/>
      <c r="P28" s="380"/>
      <c r="Q28" s="369">
        <f t="shared" si="0"/>
        <v>0</v>
      </c>
      <c r="R28" s="359"/>
      <c r="S28" s="359"/>
      <c r="T28" s="359"/>
      <c r="U28" s="359"/>
      <c r="V28" s="360">
        <f t="shared" si="1"/>
        <v>0</v>
      </c>
      <c r="W28" s="361"/>
      <c r="X28" s="362"/>
      <c r="Y28" s="360">
        <f t="shared" si="2"/>
        <v>0</v>
      </c>
      <c r="Z28" s="63"/>
      <c r="AA28" s="59"/>
      <c r="AB28" s="60">
        <f t="shared" si="3"/>
        <v>0</v>
      </c>
      <c r="AC28" s="492"/>
      <c r="AD28" s="492"/>
      <c r="AE28" s="492"/>
      <c r="AF28" s="492"/>
    </row>
    <row r="29" spans="1:34" s="3" customFormat="1" ht="15" customHeight="1" x14ac:dyDescent="0.2">
      <c r="A29" s="363"/>
      <c r="B29" s="364"/>
      <c r="C29" s="364"/>
      <c r="D29" s="365"/>
      <c r="E29" s="365"/>
      <c r="F29" s="364"/>
      <c r="G29" s="366"/>
      <c r="H29" s="367"/>
      <c r="I29" s="364"/>
      <c r="J29" s="368"/>
      <c r="K29" s="364"/>
      <c r="L29" s="364"/>
      <c r="M29" s="349"/>
      <c r="N29" s="353"/>
      <c r="O29" s="380"/>
      <c r="P29" s="380"/>
      <c r="Q29" s="369">
        <f t="shared" ref="Q29:Q38" si="4">O29*P29</f>
        <v>0</v>
      </c>
      <c r="R29" s="359"/>
      <c r="S29" s="359"/>
      <c r="T29" s="359"/>
      <c r="U29" s="359"/>
      <c r="V29" s="360">
        <f t="shared" si="1"/>
        <v>0</v>
      </c>
      <c r="W29" s="361"/>
      <c r="X29" s="362"/>
      <c r="Y29" s="360">
        <f t="shared" ref="Y29:Y38" si="5">W29*X29</f>
        <v>0</v>
      </c>
      <c r="Z29" s="63"/>
      <c r="AA29" s="59"/>
      <c r="AB29" s="60">
        <f t="shared" ref="AB29:AB38" si="6">Z29*X29</f>
        <v>0</v>
      </c>
      <c r="AC29" s="492"/>
      <c r="AD29" s="492"/>
      <c r="AE29" s="492"/>
      <c r="AF29" s="492"/>
    </row>
    <row r="30" spans="1:34" s="3" customFormat="1" ht="15" customHeight="1" x14ac:dyDescent="0.2">
      <c r="A30" s="363"/>
      <c r="B30" s="364"/>
      <c r="C30" s="364"/>
      <c r="D30" s="365"/>
      <c r="E30" s="365"/>
      <c r="F30" s="364"/>
      <c r="G30" s="366"/>
      <c r="H30" s="367"/>
      <c r="I30" s="364"/>
      <c r="J30" s="368"/>
      <c r="K30" s="364"/>
      <c r="L30" s="364"/>
      <c r="M30" s="349"/>
      <c r="N30" s="353"/>
      <c r="O30" s="380"/>
      <c r="P30" s="380"/>
      <c r="Q30" s="369">
        <f t="shared" si="4"/>
        <v>0</v>
      </c>
      <c r="R30" s="359"/>
      <c r="S30" s="359"/>
      <c r="T30" s="359"/>
      <c r="U30" s="359"/>
      <c r="V30" s="360">
        <f t="shared" si="1"/>
        <v>0</v>
      </c>
      <c r="W30" s="361"/>
      <c r="X30" s="362"/>
      <c r="Y30" s="360">
        <f t="shared" si="5"/>
        <v>0</v>
      </c>
      <c r="Z30" s="63"/>
      <c r="AA30" s="59"/>
      <c r="AB30" s="60">
        <f t="shared" si="6"/>
        <v>0</v>
      </c>
      <c r="AC30" s="492"/>
      <c r="AD30" s="492"/>
      <c r="AE30" s="492"/>
      <c r="AF30" s="492"/>
      <c r="AH30" s="11"/>
    </row>
    <row r="31" spans="1:34" s="3" customFormat="1" ht="15" customHeight="1" x14ac:dyDescent="0.2">
      <c r="A31" s="363"/>
      <c r="B31" s="364"/>
      <c r="C31" s="364"/>
      <c r="D31" s="365"/>
      <c r="E31" s="365"/>
      <c r="F31" s="364"/>
      <c r="G31" s="366"/>
      <c r="H31" s="367"/>
      <c r="I31" s="364"/>
      <c r="J31" s="368"/>
      <c r="K31" s="364"/>
      <c r="L31" s="364"/>
      <c r="M31" s="349"/>
      <c r="N31" s="353"/>
      <c r="O31" s="380"/>
      <c r="P31" s="380"/>
      <c r="Q31" s="369">
        <f t="shared" si="4"/>
        <v>0</v>
      </c>
      <c r="R31" s="359"/>
      <c r="S31" s="359"/>
      <c r="T31" s="359"/>
      <c r="U31" s="359"/>
      <c r="V31" s="360">
        <f t="shared" si="1"/>
        <v>0</v>
      </c>
      <c r="W31" s="361"/>
      <c r="X31" s="362"/>
      <c r="Y31" s="360">
        <f t="shared" si="5"/>
        <v>0</v>
      </c>
      <c r="Z31" s="63"/>
      <c r="AA31" s="59"/>
      <c r="AB31" s="60">
        <f t="shared" si="6"/>
        <v>0</v>
      </c>
      <c r="AC31" s="492"/>
      <c r="AD31" s="492"/>
      <c r="AE31" s="492"/>
      <c r="AF31" s="492"/>
    </row>
    <row r="32" spans="1:34" s="3" customFormat="1" ht="15" customHeight="1" x14ac:dyDescent="0.2">
      <c r="A32" s="363"/>
      <c r="B32" s="364"/>
      <c r="C32" s="364"/>
      <c r="D32" s="365"/>
      <c r="E32" s="365"/>
      <c r="F32" s="364"/>
      <c r="G32" s="366"/>
      <c r="H32" s="367"/>
      <c r="I32" s="364"/>
      <c r="J32" s="368"/>
      <c r="K32" s="364"/>
      <c r="L32" s="364"/>
      <c r="M32" s="349"/>
      <c r="N32" s="353"/>
      <c r="O32" s="380"/>
      <c r="P32" s="380"/>
      <c r="Q32" s="369">
        <f t="shared" si="4"/>
        <v>0</v>
      </c>
      <c r="R32" s="359"/>
      <c r="S32" s="359"/>
      <c r="T32" s="359"/>
      <c r="U32" s="359"/>
      <c r="V32" s="360">
        <f t="shared" si="1"/>
        <v>0</v>
      </c>
      <c r="W32" s="361"/>
      <c r="X32" s="362"/>
      <c r="Y32" s="360">
        <f t="shared" si="5"/>
        <v>0</v>
      </c>
      <c r="Z32" s="63"/>
      <c r="AA32" s="59"/>
      <c r="AB32" s="60">
        <f t="shared" si="6"/>
        <v>0</v>
      </c>
      <c r="AC32" s="492"/>
      <c r="AD32" s="492"/>
      <c r="AE32" s="492"/>
      <c r="AF32" s="492"/>
    </row>
    <row r="33" spans="1:32" s="3" customFormat="1" ht="15" customHeight="1" x14ac:dyDescent="0.2">
      <c r="A33" s="363"/>
      <c r="B33" s="364"/>
      <c r="C33" s="364"/>
      <c r="D33" s="365"/>
      <c r="E33" s="365"/>
      <c r="F33" s="364"/>
      <c r="G33" s="366"/>
      <c r="H33" s="367"/>
      <c r="I33" s="364"/>
      <c r="J33" s="368"/>
      <c r="K33" s="364"/>
      <c r="L33" s="364"/>
      <c r="M33" s="349"/>
      <c r="N33" s="353"/>
      <c r="O33" s="380"/>
      <c r="P33" s="380"/>
      <c r="Q33" s="369">
        <f t="shared" si="4"/>
        <v>0</v>
      </c>
      <c r="R33" s="359"/>
      <c r="S33" s="359"/>
      <c r="T33" s="359"/>
      <c r="U33" s="359"/>
      <c r="V33" s="360">
        <f t="shared" si="1"/>
        <v>0</v>
      </c>
      <c r="W33" s="361"/>
      <c r="X33" s="362"/>
      <c r="Y33" s="360">
        <f t="shared" si="5"/>
        <v>0</v>
      </c>
      <c r="Z33" s="63"/>
      <c r="AA33" s="59"/>
      <c r="AB33" s="60">
        <f t="shared" si="6"/>
        <v>0</v>
      </c>
      <c r="AC33" s="492"/>
      <c r="AD33" s="492"/>
      <c r="AE33" s="492"/>
      <c r="AF33" s="492"/>
    </row>
    <row r="34" spans="1:32" s="3" customFormat="1" ht="15" customHeight="1" x14ac:dyDescent="0.2">
      <c r="A34" s="363"/>
      <c r="B34" s="364"/>
      <c r="C34" s="364"/>
      <c r="D34" s="365"/>
      <c r="E34" s="365"/>
      <c r="F34" s="364"/>
      <c r="G34" s="366"/>
      <c r="H34" s="367"/>
      <c r="I34" s="364"/>
      <c r="J34" s="368"/>
      <c r="K34" s="364"/>
      <c r="L34" s="364"/>
      <c r="M34" s="349"/>
      <c r="N34" s="353"/>
      <c r="O34" s="380"/>
      <c r="P34" s="380"/>
      <c r="Q34" s="369">
        <f t="shared" si="4"/>
        <v>0</v>
      </c>
      <c r="R34" s="359"/>
      <c r="S34" s="359"/>
      <c r="T34" s="359"/>
      <c r="U34" s="359"/>
      <c r="V34" s="360">
        <f t="shared" si="1"/>
        <v>0</v>
      </c>
      <c r="W34" s="361"/>
      <c r="X34" s="362"/>
      <c r="Y34" s="360">
        <f t="shared" si="5"/>
        <v>0</v>
      </c>
      <c r="Z34" s="63"/>
      <c r="AA34" s="59"/>
      <c r="AB34" s="60">
        <f t="shared" si="6"/>
        <v>0</v>
      </c>
      <c r="AC34" s="492"/>
      <c r="AD34" s="492"/>
      <c r="AE34" s="492"/>
      <c r="AF34" s="492"/>
    </row>
    <row r="35" spans="1:32" s="3" customFormat="1" ht="15" customHeight="1" x14ac:dyDescent="0.2">
      <c r="A35" s="363"/>
      <c r="B35" s="364"/>
      <c r="C35" s="364"/>
      <c r="D35" s="365"/>
      <c r="E35" s="365"/>
      <c r="F35" s="364"/>
      <c r="G35" s="366"/>
      <c r="H35" s="367"/>
      <c r="I35" s="364"/>
      <c r="J35" s="368"/>
      <c r="K35" s="364"/>
      <c r="L35" s="364"/>
      <c r="M35" s="349"/>
      <c r="N35" s="353"/>
      <c r="O35" s="380"/>
      <c r="P35" s="380"/>
      <c r="Q35" s="369">
        <f t="shared" si="4"/>
        <v>0</v>
      </c>
      <c r="R35" s="359"/>
      <c r="S35" s="359"/>
      <c r="T35" s="359"/>
      <c r="U35" s="359"/>
      <c r="V35" s="360">
        <f t="shared" si="1"/>
        <v>0</v>
      </c>
      <c r="W35" s="361"/>
      <c r="X35" s="362"/>
      <c r="Y35" s="360">
        <f t="shared" si="5"/>
        <v>0</v>
      </c>
      <c r="Z35" s="63"/>
      <c r="AA35" s="59"/>
      <c r="AB35" s="60">
        <f t="shared" si="6"/>
        <v>0</v>
      </c>
      <c r="AC35" s="492"/>
      <c r="AD35" s="492"/>
      <c r="AE35" s="492"/>
      <c r="AF35" s="492"/>
    </row>
    <row r="36" spans="1:32" s="3" customFormat="1" ht="15" customHeight="1" x14ac:dyDescent="0.2">
      <c r="A36" s="363"/>
      <c r="B36" s="364"/>
      <c r="C36" s="364"/>
      <c r="D36" s="365"/>
      <c r="E36" s="365"/>
      <c r="F36" s="364"/>
      <c r="G36" s="366"/>
      <c r="H36" s="367"/>
      <c r="I36" s="364"/>
      <c r="J36" s="368"/>
      <c r="K36" s="364"/>
      <c r="L36" s="364"/>
      <c r="M36" s="349"/>
      <c r="N36" s="353"/>
      <c r="O36" s="380"/>
      <c r="P36" s="380"/>
      <c r="Q36" s="369">
        <f t="shared" si="4"/>
        <v>0</v>
      </c>
      <c r="R36" s="359"/>
      <c r="S36" s="370"/>
      <c r="T36" s="370"/>
      <c r="U36" s="370"/>
      <c r="V36" s="360">
        <f t="shared" si="1"/>
        <v>0</v>
      </c>
      <c r="W36" s="361"/>
      <c r="X36" s="362"/>
      <c r="Y36" s="360">
        <f t="shared" si="5"/>
        <v>0</v>
      </c>
      <c r="Z36" s="63"/>
      <c r="AA36" s="59"/>
      <c r="AB36" s="60">
        <f t="shared" si="6"/>
        <v>0</v>
      </c>
      <c r="AC36" s="492"/>
      <c r="AD36" s="492"/>
      <c r="AE36" s="492"/>
      <c r="AF36" s="492"/>
    </row>
    <row r="37" spans="1:32" s="3" customFormat="1" ht="15" customHeight="1" x14ac:dyDescent="0.2">
      <c r="A37" s="363"/>
      <c r="B37" s="364"/>
      <c r="C37" s="364"/>
      <c r="D37" s="365"/>
      <c r="E37" s="365"/>
      <c r="F37" s="364"/>
      <c r="G37" s="366"/>
      <c r="H37" s="367"/>
      <c r="I37" s="364"/>
      <c r="J37" s="368"/>
      <c r="K37" s="364"/>
      <c r="L37" s="364"/>
      <c r="M37" s="349"/>
      <c r="N37" s="353"/>
      <c r="O37" s="380"/>
      <c r="P37" s="380"/>
      <c r="Q37" s="369">
        <f t="shared" si="4"/>
        <v>0</v>
      </c>
      <c r="R37" s="359"/>
      <c r="S37" s="370"/>
      <c r="T37" s="370"/>
      <c r="U37" s="370"/>
      <c r="V37" s="360">
        <f t="shared" si="1"/>
        <v>0</v>
      </c>
      <c r="W37" s="361"/>
      <c r="X37" s="362"/>
      <c r="Y37" s="360">
        <f t="shared" si="5"/>
        <v>0</v>
      </c>
      <c r="Z37" s="63"/>
      <c r="AA37" s="59"/>
      <c r="AB37" s="60">
        <f t="shared" si="6"/>
        <v>0</v>
      </c>
      <c r="AC37" s="492"/>
      <c r="AD37" s="492"/>
      <c r="AE37" s="492"/>
      <c r="AF37" s="492"/>
    </row>
    <row r="38" spans="1:32" s="3" customFormat="1" ht="15" customHeight="1" thickBot="1" x14ac:dyDescent="0.25">
      <c r="A38" s="371"/>
      <c r="B38" s="372"/>
      <c r="C38" s="372"/>
      <c r="D38" s="373"/>
      <c r="E38" s="373"/>
      <c r="F38" s="374"/>
      <c r="G38" s="375"/>
      <c r="H38" s="376"/>
      <c r="I38" s="374"/>
      <c r="J38" s="377"/>
      <c r="K38" s="374"/>
      <c r="L38" s="374"/>
      <c r="M38" s="350"/>
      <c r="N38" s="351"/>
      <c r="O38" s="381"/>
      <c r="P38" s="381"/>
      <c r="Q38" s="378">
        <f t="shared" si="4"/>
        <v>0</v>
      </c>
      <c r="R38" s="382"/>
      <c r="S38" s="382"/>
      <c r="T38" s="382"/>
      <c r="U38" s="382"/>
      <c r="V38" s="360">
        <f t="shared" si="1"/>
        <v>0</v>
      </c>
      <c r="W38" s="361"/>
      <c r="X38" s="362"/>
      <c r="Y38" s="360">
        <f t="shared" si="5"/>
        <v>0</v>
      </c>
      <c r="Z38" s="63"/>
      <c r="AA38" s="59"/>
      <c r="AB38" s="60">
        <f t="shared" si="6"/>
        <v>0</v>
      </c>
      <c r="AC38" s="492"/>
      <c r="AD38" s="492"/>
      <c r="AE38" s="492"/>
      <c r="AF38" s="492"/>
    </row>
    <row r="39" spans="1:32" ht="35.1" customHeight="1" thickBot="1" x14ac:dyDescent="0.3">
      <c r="D39" s="283"/>
      <c r="E39" s="283"/>
      <c r="F39" s="283"/>
      <c r="G39" s="283"/>
      <c r="H39" s="284"/>
      <c r="I39" s="283"/>
      <c r="J39" s="284"/>
      <c r="K39" s="283"/>
      <c r="L39" s="283"/>
      <c r="M39" s="285"/>
      <c r="N39" s="285"/>
      <c r="O39" s="286"/>
      <c r="P39" s="286"/>
      <c r="R39" s="287"/>
      <c r="S39" s="287"/>
      <c r="T39" s="287"/>
      <c r="U39" s="287" t="s">
        <v>24</v>
      </c>
      <c r="V39" s="328">
        <f>SUM(V14:V38)</f>
        <v>0</v>
      </c>
      <c r="W39" s="328">
        <f>SUM(W14:W38)</f>
        <v>0</v>
      </c>
      <c r="X39" s="329"/>
      <c r="Y39" s="328">
        <f>SUM(Y14:Y38)</f>
        <v>0</v>
      </c>
      <c r="Z39" s="288">
        <f>SUM(Z14:Z38)</f>
        <v>0</v>
      </c>
      <c r="AA39" s="288">
        <f>SUM(AA14:AA38)</f>
        <v>0</v>
      </c>
      <c r="AB39" s="288">
        <f>SUM(AB14:AB38)</f>
        <v>0</v>
      </c>
      <c r="AC39" s="559"/>
      <c r="AD39" s="559"/>
      <c r="AE39" s="559"/>
      <c r="AF39" s="559"/>
    </row>
    <row r="40" spans="1:32" s="3" customFormat="1" ht="31.3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M40" s="33"/>
      <c r="N40" s="33"/>
      <c r="O40" s="6"/>
      <c r="P40" s="6"/>
      <c r="Q40" s="6"/>
      <c r="R40" s="6"/>
      <c r="S40" s="6"/>
      <c r="T40" s="6"/>
      <c r="U40" s="6"/>
    </row>
    <row r="41" spans="1:32" x14ac:dyDescent="0.2">
      <c r="D41" s="4"/>
      <c r="E41" s="4"/>
      <c r="F41" s="4"/>
      <c r="G41" s="4"/>
      <c r="H41" s="4"/>
      <c r="I41" s="4"/>
      <c r="J41" s="4"/>
      <c r="K41" s="4"/>
      <c r="L41" s="4"/>
      <c r="M41" s="33"/>
      <c r="N41" s="33"/>
      <c r="Z41" s="532"/>
      <c r="AA41" s="533"/>
      <c r="AB41" s="533"/>
      <c r="AC41" s="533"/>
      <c r="AD41" s="212"/>
      <c r="AE41" s="3"/>
      <c r="AF41" s="3"/>
    </row>
    <row r="42" spans="1:32" x14ac:dyDescent="0.2">
      <c r="A42" s="213"/>
      <c r="B42" s="213"/>
      <c r="E42" s="213"/>
      <c r="F42" s="213"/>
      <c r="G42" s="213"/>
      <c r="H42" s="213"/>
      <c r="I42" s="213"/>
      <c r="J42" s="213"/>
      <c r="K42" s="213"/>
      <c r="L42" s="213"/>
      <c r="M42" s="33"/>
      <c r="N42" s="33"/>
      <c r="P42" s="14"/>
      <c r="Z42" s="532"/>
      <c r="AA42" s="533"/>
      <c r="AB42" s="533"/>
      <c r="AC42" s="533"/>
      <c r="AD42" s="20"/>
      <c r="AE42" s="3"/>
      <c r="AF42" s="3"/>
    </row>
    <row r="43" spans="1:32" s="183" customFormat="1" ht="15.75" x14ac:dyDescent="0.2">
      <c r="D43" s="213"/>
      <c r="E43" s="213"/>
      <c r="F43" s="213"/>
      <c r="G43" s="213"/>
      <c r="H43" s="213"/>
      <c r="I43" s="213"/>
      <c r="J43" s="213"/>
      <c r="K43" s="213"/>
      <c r="L43" s="213"/>
      <c r="M43" s="33"/>
      <c r="N43" s="33"/>
      <c r="Z43" s="18"/>
      <c r="AA43" s="18"/>
      <c r="AB43" s="18"/>
      <c r="AC43" s="3"/>
      <c r="AD43" s="3"/>
      <c r="AE43" s="6"/>
      <c r="AF43" s="3"/>
    </row>
    <row r="44" spans="1:32" s="216" customFormat="1" ht="15" customHeight="1" x14ac:dyDescent="0.2">
      <c r="D44" s="214"/>
      <c r="E44" s="214"/>
      <c r="F44" s="214"/>
      <c r="G44" s="214"/>
      <c r="H44" s="214"/>
      <c r="I44" s="214"/>
      <c r="J44" s="214"/>
      <c r="K44" s="214"/>
      <c r="L44" s="214"/>
      <c r="M44" s="33"/>
      <c r="N44" s="33"/>
      <c r="Z44" s="7"/>
      <c r="AA44" s="1"/>
      <c r="AB44" s="1"/>
      <c r="AC44" s="1"/>
      <c r="AD44" s="1"/>
      <c r="AE44" s="1"/>
      <c r="AF44" s="1"/>
    </row>
    <row r="45" spans="1:32" s="216" customFormat="1" ht="21.6" customHeight="1" x14ac:dyDescent="0.2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13"/>
      <c r="AA45" s="187"/>
      <c r="AB45" s="187"/>
      <c r="AC45" s="1"/>
      <c r="AD45" s="1"/>
      <c r="AE45" s="1"/>
      <c r="AF45" s="1"/>
    </row>
    <row r="46" spans="1:32" x14ac:dyDescent="0.2"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13"/>
      <c r="AA46" s="187"/>
      <c r="AB46" s="187"/>
    </row>
    <row r="47" spans="1:32" x14ac:dyDescent="0.2">
      <c r="Z47" s="213"/>
      <c r="AA47" s="188"/>
      <c r="AB47" s="188"/>
      <c r="AC47" s="188"/>
      <c r="AD47" s="188"/>
      <c r="AE47" s="183"/>
      <c r="AF47" s="183"/>
    </row>
    <row r="48" spans="1:32" x14ac:dyDescent="0.2">
      <c r="Z48" s="214"/>
      <c r="AA48" s="58"/>
      <c r="AB48" s="58"/>
      <c r="AC48" s="215"/>
      <c r="AD48" s="215"/>
      <c r="AE48" s="216"/>
      <c r="AF48" s="216"/>
    </row>
    <row r="49" spans="29:32" x14ac:dyDescent="0.2">
      <c r="AC49" s="2"/>
      <c r="AD49" s="2"/>
      <c r="AE49" s="2"/>
      <c r="AF49" s="2"/>
    </row>
    <row r="50" spans="29:32" x14ac:dyDescent="0.2">
      <c r="AC50" s="2"/>
      <c r="AD50" s="2"/>
      <c r="AE50" s="2"/>
      <c r="AF50" s="2"/>
    </row>
  </sheetData>
  <sheetProtection algorithmName="SHA-512" hashValue="RX28jEBUeqjOG7bIC7S+LHvfxoqbxqBYE+6/urhM3mC7LskqGAUPzeiH/QfO3m1Fql/orEoljswIDQVzx9o9rw==" saltValue="nmz6zQ9qdlqCwayD3ftb4Q==" spinCount="100000" sheet="1" objects="1" scenarios="1"/>
  <mergeCells count="64">
    <mergeCell ref="R12:R13"/>
    <mergeCell ref="S12:S13"/>
    <mergeCell ref="AC19:AF19"/>
    <mergeCell ref="T12:T13"/>
    <mergeCell ref="U12:U13"/>
    <mergeCell ref="AB12:AB13"/>
    <mergeCell ref="AA12:AA13"/>
    <mergeCell ref="Y12:Y13"/>
    <mergeCell ref="V12:V13"/>
    <mergeCell ref="W12:W13"/>
    <mergeCell ref="Z12:Z13"/>
    <mergeCell ref="Z41:Z42"/>
    <mergeCell ref="AA41:AC41"/>
    <mergeCell ref="AA42:AC42"/>
    <mergeCell ref="AC38:AF38"/>
    <mergeCell ref="AC39:AF39"/>
    <mergeCell ref="AC35:AF35"/>
    <mergeCell ref="AC36:AF36"/>
    <mergeCell ref="AC37:AF37"/>
    <mergeCell ref="AC14:AF14"/>
    <mergeCell ref="AC29:AF29"/>
    <mergeCell ref="AC30:AF30"/>
    <mergeCell ref="AC31:AF31"/>
    <mergeCell ref="AC32:AF32"/>
    <mergeCell ref="AC33:AF33"/>
    <mergeCell ref="AC25:AF25"/>
    <mergeCell ref="AC26:AF26"/>
    <mergeCell ref="AC27:AF27"/>
    <mergeCell ref="AC28:AF28"/>
    <mergeCell ref="AC21:AF21"/>
    <mergeCell ref="AC22:AF22"/>
    <mergeCell ref="AC23:AF23"/>
    <mergeCell ref="A1:AF1"/>
    <mergeCell ref="AC34:AF34"/>
    <mergeCell ref="A11:G11"/>
    <mergeCell ref="H11:Y11"/>
    <mergeCell ref="F12:F13"/>
    <mergeCell ref="G12:G13"/>
    <mergeCell ref="H12:H13"/>
    <mergeCell ref="AC24:AF24"/>
    <mergeCell ref="A6:AF6"/>
    <mergeCell ref="A8:AF8"/>
    <mergeCell ref="AC20:AF20"/>
    <mergeCell ref="AC15:AF15"/>
    <mergeCell ref="AC16:AF16"/>
    <mergeCell ref="AC17:AF17"/>
    <mergeCell ref="AC18:AF18"/>
    <mergeCell ref="A3:AF3"/>
    <mergeCell ref="Z11:AF11"/>
    <mergeCell ref="AC12:AF13"/>
    <mergeCell ref="X12:X13"/>
    <mergeCell ref="M12:N12"/>
    <mergeCell ref="A4:AF4"/>
    <mergeCell ref="A5:AF5"/>
    <mergeCell ref="A12:A13"/>
    <mergeCell ref="B12:B13"/>
    <mergeCell ref="C12:C13"/>
    <mergeCell ref="D12:D13"/>
    <mergeCell ref="E12:E13"/>
    <mergeCell ref="I12:I13"/>
    <mergeCell ref="J12:J13"/>
    <mergeCell ref="L12:L13"/>
    <mergeCell ref="K12:K13"/>
    <mergeCell ref="O12:Q12"/>
  </mergeCells>
  <conditionalFormatting sqref="AD42">
    <cfRule type="cellIs" dxfId="4" priority="1" stopIfTrue="1" operator="lessThan">
      <formula>0.5</formula>
    </cfRule>
  </conditionalFormatting>
  <dataValidations disablePrompts="1" count="2">
    <dataValidation type="list" allowBlank="1" showInputMessage="1" showErrorMessage="1" sqref="X14:X38" xr:uid="{77C04C60-B159-4440-AE2B-4224C7C01EBB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  <dataValidation type="list" allowBlank="1" showInputMessage="1" showErrorMessage="1" sqref="A14:A38" xr:uid="{44BC2D26-BE86-4533-BBCA-EB34BFCCF5EA}">
      <formula1>"I SAL, II SAL, SALDO"</formula1>
    </dataValidation>
  </dataValidations>
  <printOptions horizontalCentered="1" verticalCentered="1"/>
  <pageMargins left="0.01" right="0" top="0.2" bottom="3.7" header="0.3" footer="0.3"/>
  <pageSetup paperSize="9" scale="32" orientation="landscape" r:id="rId1"/>
  <headerFooter alignWithMargins="0">
    <oddHeader>&amp;C&amp;G</oddHeader>
    <oddFooter>Pagina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222E2-EE58-4EAB-A815-F1913D0E41DD}">
  <sheetPr>
    <pageSetUpPr fitToPage="1"/>
  </sheetPr>
  <dimension ref="A1:U51"/>
  <sheetViews>
    <sheetView view="pageBreakPreview" topLeftCell="A4" zoomScale="60" zoomScaleNormal="70" workbookViewId="0">
      <selection activeCell="A5" sqref="A5:U5"/>
    </sheetView>
  </sheetViews>
  <sheetFormatPr defaultRowHeight="18" x14ac:dyDescent="0.2"/>
  <cols>
    <col min="1" max="1" width="24.5703125" style="2" customWidth="1"/>
    <col min="2" max="2" width="25.7109375" style="2" customWidth="1"/>
    <col min="3" max="3" width="21.140625" style="2" customWidth="1"/>
    <col min="4" max="4" width="15.85546875" style="2" customWidth="1"/>
    <col min="5" max="5" width="11.7109375" style="2" customWidth="1"/>
    <col min="6" max="6" width="17.140625" style="2" customWidth="1"/>
    <col min="7" max="7" width="14.140625" style="2" customWidth="1"/>
    <col min="8" max="8" width="19.85546875" style="2" customWidth="1"/>
    <col min="9" max="9" width="16.85546875" style="2" customWidth="1"/>
    <col min="10" max="10" width="22.7109375" style="2" customWidth="1"/>
    <col min="11" max="17" width="19.85546875" style="2" customWidth="1"/>
    <col min="18" max="18" width="14.5703125" style="2" customWidth="1"/>
    <col min="19" max="20" width="14.85546875" style="2" customWidth="1"/>
    <col min="21" max="21" width="16" style="2" customWidth="1"/>
    <col min="22" max="16384" width="9.140625" style="1"/>
  </cols>
  <sheetData>
    <row r="1" spans="1:21" ht="19.5" x14ac:dyDescent="0.25">
      <c r="A1" s="219"/>
      <c r="B1" s="534" t="s">
        <v>139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</row>
    <row r="2" spans="1:21" ht="9.75" customHeight="1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</row>
    <row r="3" spans="1:21" s="42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</row>
    <row r="4" spans="1:21" s="42" customFormat="1" ht="24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</row>
    <row r="5" spans="1:21" s="42" customFormat="1" ht="24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</row>
    <row r="6" spans="1:21" s="42" customFormat="1" ht="24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</row>
    <row r="7" spans="1:21" s="42" customFormat="1" ht="24.95" customHeight="1" x14ac:dyDescent="0.2">
      <c r="A7" s="264"/>
      <c r="B7" s="264"/>
      <c r="C7" s="264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62"/>
    </row>
    <row r="8" spans="1:21" s="42" customFormat="1" ht="26.25" customHeight="1" x14ac:dyDescent="0.2">
      <c r="A8" s="537" t="s">
        <v>114</v>
      </c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37"/>
    </row>
    <row r="9" spans="1:21" s="42" customFormat="1" ht="24.95" customHeight="1" x14ac:dyDescent="0.2"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3"/>
    </row>
    <row r="10" spans="1:21" s="42" customFormat="1" ht="26.25" customHeight="1" x14ac:dyDescent="0.2"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</row>
    <row r="11" spans="1:21" s="33" customFormat="1" ht="51" customHeight="1" x14ac:dyDescent="0.2">
      <c r="A11" s="3"/>
      <c r="B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3"/>
    </row>
    <row r="12" spans="1:21" ht="24.75" customHeight="1" thickBo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8"/>
    </row>
    <row r="13" spans="1:21" s="228" customFormat="1" ht="27" customHeight="1" x14ac:dyDescent="0.2">
      <c r="A13" s="597" t="s">
        <v>146</v>
      </c>
      <c r="B13" s="589" t="s">
        <v>147</v>
      </c>
      <c r="C13" s="591" t="s">
        <v>10</v>
      </c>
      <c r="D13" s="601" t="s">
        <v>0</v>
      </c>
      <c r="E13" s="602"/>
      <c r="F13" s="602"/>
      <c r="G13" s="602"/>
      <c r="H13" s="602"/>
      <c r="I13" s="589"/>
      <c r="J13" s="599" t="s">
        <v>150</v>
      </c>
      <c r="K13" s="586" t="s">
        <v>127</v>
      </c>
      <c r="L13" s="586" t="s">
        <v>155</v>
      </c>
      <c r="M13" s="586" t="s">
        <v>154</v>
      </c>
      <c r="N13" s="586" t="s">
        <v>130</v>
      </c>
      <c r="O13" s="586" t="s">
        <v>193</v>
      </c>
      <c r="P13" s="586" t="s">
        <v>165</v>
      </c>
      <c r="Q13" s="586" t="s">
        <v>142</v>
      </c>
      <c r="R13" s="593" t="s">
        <v>9</v>
      </c>
      <c r="S13" s="594"/>
      <c r="T13" s="594"/>
      <c r="U13" s="595"/>
    </row>
    <row r="14" spans="1:21" s="228" customFormat="1" ht="104.25" customHeight="1" x14ac:dyDescent="0.2">
      <c r="A14" s="598"/>
      <c r="B14" s="590"/>
      <c r="C14" s="592"/>
      <c r="D14" s="273" t="s">
        <v>153</v>
      </c>
      <c r="E14" s="273" t="s">
        <v>152</v>
      </c>
      <c r="F14" s="273" t="s">
        <v>86</v>
      </c>
      <c r="G14" s="274" t="s">
        <v>113</v>
      </c>
      <c r="H14" s="274" t="s">
        <v>164</v>
      </c>
      <c r="I14" s="275" t="s">
        <v>24</v>
      </c>
      <c r="J14" s="600"/>
      <c r="K14" s="587"/>
      <c r="L14" s="587"/>
      <c r="M14" s="587"/>
      <c r="N14" s="587"/>
      <c r="O14" s="587"/>
      <c r="P14" s="587"/>
      <c r="Q14" s="587"/>
      <c r="R14" s="46" t="s">
        <v>17</v>
      </c>
      <c r="S14" s="47" t="s">
        <v>18</v>
      </c>
      <c r="T14" s="47" t="s">
        <v>183</v>
      </c>
      <c r="U14" s="46" t="s">
        <v>132</v>
      </c>
    </row>
    <row r="15" spans="1:21" s="228" customFormat="1" ht="15" customHeight="1" x14ac:dyDescent="0.2">
      <c r="A15" s="383"/>
      <c r="B15" s="383"/>
      <c r="C15" s="383"/>
      <c r="D15" s="384"/>
      <c r="E15" s="385"/>
      <c r="F15" s="386"/>
      <c r="G15" s="386"/>
      <c r="H15" s="386"/>
      <c r="I15" s="387">
        <f>F15+G15</f>
        <v>0</v>
      </c>
      <c r="J15" s="388" t="str">
        <f>IF(H15="SI",I15,IF(H15="NO",F15,""))</f>
        <v/>
      </c>
      <c r="K15" s="389"/>
      <c r="L15" s="390"/>
      <c r="M15" s="391">
        <f>K15*L15</f>
        <v>0</v>
      </c>
      <c r="N15" s="383"/>
      <c r="O15" s="392"/>
      <c r="P15" s="392"/>
      <c r="Q15" s="392"/>
      <c r="R15" s="38"/>
      <c r="S15" s="38"/>
      <c r="T15" s="25">
        <f>R15*L15</f>
        <v>0</v>
      </c>
      <c r="U15" s="39"/>
    </row>
    <row r="16" spans="1:21" s="228" customFormat="1" ht="15" customHeight="1" x14ac:dyDescent="0.2">
      <c r="A16" s="383"/>
      <c r="B16" s="393"/>
      <c r="C16" s="393"/>
      <c r="D16" s="394"/>
      <c r="E16" s="395"/>
      <c r="F16" s="386"/>
      <c r="G16" s="386"/>
      <c r="H16" s="386"/>
      <c r="I16" s="387">
        <f t="shared" ref="I16:I26" si="0">F16+G16</f>
        <v>0</v>
      </c>
      <c r="J16" s="388" t="str">
        <f t="shared" ref="J16:J26" si="1">IF(H16="SI",I16,IF(H16="NO",F16,""))</f>
        <v/>
      </c>
      <c r="K16" s="389"/>
      <c r="L16" s="390"/>
      <c r="M16" s="391">
        <f t="shared" ref="M16:M26" si="2">K16*L16</f>
        <v>0</v>
      </c>
      <c r="N16" s="383"/>
      <c r="O16" s="392"/>
      <c r="P16" s="392"/>
      <c r="Q16" s="392"/>
      <c r="R16" s="38"/>
      <c r="S16" s="38"/>
      <c r="T16" s="25">
        <f t="shared" ref="T16:T26" si="3">R16*L16</f>
        <v>0</v>
      </c>
      <c r="U16" s="39"/>
    </row>
    <row r="17" spans="1:21" s="228" customFormat="1" ht="15" customHeight="1" x14ac:dyDescent="0.2">
      <c r="A17" s="383"/>
      <c r="B17" s="393"/>
      <c r="C17" s="393"/>
      <c r="D17" s="394"/>
      <c r="E17" s="396"/>
      <c r="F17" s="397"/>
      <c r="G17" s="397"/>
      <c r="H17" s="386"/>
      <c r="I17" s="387">
        <f t="shared" si="0"/>
        <v>0</v>
      </c>
      <c r="J17" s="388" t="str">
        <f t="shared" si="1"/>
        <v/>
      </c>
      <c r="K17" s="389"/>
      <c r="L17" s="390"/>
      <c r="M17" s="391">
        <f t="shared" si="2"/>
        <v>0</v>
      </c>
      <c r="N17" s="383"/>
      <c r="O17" s="392"/>
      <c r="P17" s="392"/>
      <c r="Q17" s="392"/>
      <c r="R17" s="38"/>
      <c r="S17" s="38"/>
      <c r="T17" s="25">
        <f t="shared" si="3"/>
        <v>0</v>
      </c>
      <c r="U17" s="39"/>
    </row>
    <row r="18" spans="1:21" s="228" customFormat="1" ht="15" customHeight="1" x14ac:dyDescent="0.2">
      <c r="A18" s="383"/>
      <c r="B18" s="393"/>
      <c r="C18" s="393"/>
      <c r="D18" s="394"/>
      <c r="E18" s="396"/>
      <c r="F18" s="397"/>
      <c r="G18" s="397"/>
      <c r="H18" s="386"/>
      <c r="I18" s="387">
        <f t="shared" si="0"/>
        <v>0</v>
      </c>
      <c r="J18" s="388" t="str">
        <f t="shared" si="1"/>
        <v/>
      </c>
      <c r="K18" s="389"/>
      <c r="L18" s="390"/>
      <c r="M18" s="391">
        <f t="shared" si="2"/>
        <v>0</v>
      </c>
      <c r="N18" s="383"/>
      <c r="O18" s="392"/>
      <c r="P18" s="392"/>
      <c r="Q18" s="392"/>
      <c r="R18" s="38"/>
      <c r="S18" s="38"/>
      <c r="T18" s="25">
        <f t="shared" si="3"/>
        <v>0</v>
      </c>
      <c r="U18" s="39"/>
    </row>
    <row r="19" spans="1:21" s="228" customFormat="1" ht="15" customHeight="1" x14ac:dyDescent="0.2">
      <c r="A19" s="383"/>
      <c r="B19" s="393"/>
      <c r="C19" s="393"/>
      <c r="D19" s="394"/>
      <c r="E19" s="396"/>
      <c r="F19" s="397"/>
      <c r="G19" s="397"/>
      <c r="H19" s="386"/>
      <c r="I19" s="387">
        <f t="shared" si="0"/>
        <v>0</v>
      </c>
      <c r="J19" s="388" t="str">
        <f t="shared" si="1"/>
        <v/>
      </c>
      <c r="K19" s="389"/>
      <c r="L19" s="390"/>
      <c r="M19" s="391">
        <f t="shared" si="2"/>
        <v>0</v>
      </c>
      <c r="N19" s="383"/>
      <c r="O19" s="392"/>
      <c r="P19" s="392"/>
      <c r="Q19" s="392"/>
      <c r="R19" s="38"/>
      <c r="S19" s="38"/>
      <c r="T19" s="25">
        <f t="shared" si="3"/>
        <v>0</v>
      </c>
      <c r="U19" s="39"/>
    </row>
    <row r="20" spans="1:21" s="228" customFormat="1" ht="15" customHeight="1" x14ac:dyDescent="0.2">
      <c r="A20" s="383"/>
      <c r="B20" s="393"/>
      <c r="C20" s="393"/>
      <c r="D20" s="394"/>
      <c r="E20" s="396"/>
      <c r="F20" s="397"/>
      <c r="G20" s="397"/>
      <c r="H20" s="386"/>
      <c r="I20" s="387">
        <f t="shared" si="0"/>
        <v>0</v>
      </c>
      <c r="J20" s="388" t="str">
        <f t="shared" si="1"/>
        <v/>
      </c>
      <c r="K20" s="389"/>
      <c r="L20" s="390"/>
      <c r="M20" s="391">
        <f t="shared" si="2"/>
        <v>0</v>
      </c>
      <c r="N20" s="383"/>
      <c r="O20" s="392"/>
      <c r="P20" s="392"/>
      <c r="Q20" s="392"/>
      <c r="R20" s="38"/>
      <c r="S20" s="38"/>
      <c r="T20" s="25">
        <f t="shared" si="3"/>
        <v>0</v>
      </c>
      <c r="U20" s="39"/>
    </row>
    <row r="21" spans="1:21" s="228" customFormat="1" ht="15" customHeight="1" x14ac:dyDescent="0.2">
      <c r="A21" s="383"/>
      <c r="B21" s="393"/>
      <c r="C21" s="393"/>
      <c r="D21" s="398"/>
      <c r="E21" s="399"/>
      <c r="F21" s="400"/>
      <c r="G21" s="400"/>
      <c r="H21" s="386"/>
      <c r="I21" s="387">
        <f t="shared" si="0"/>
        <v>0</v>
      </c>
      <c r="J21" s="388" t="str">
        <f t="shared" si="1"/>
        <v/>
      </c>
      <c r="K21" s="389"/>
      <c r="L21" s="390"/>
      <c r="M21" s="391">
        <f t="shared" si="2"/>
        <v>0</v>
      </c>
      <c r="N21" s="383"/>
      <c r="O21" s="392"/>
      <c r="P21" s="392"/>
      <c r="Q21" s="392"/>
      <c r="R21" s="38"/>
      <c r="S21" s="38"/>
      <c r="T21" s="25">
        <f t="shared" si="3"/>
        <v>0</v>
      </c>
      <c r="U21" s="39"/>
    </row>
    <row r="22" spans="1:21" s="228" customFormat="1" ht="15" customHeight="1" x14ac:dyDescent="0.2">
      <c r="A22" s="383"/>
      <c r="B22" s="393"/>
      <c r="C22" s="393"/>
      <c r="D22" s="394"/>
      <c r="E22" s="395"/>
      <c r="F22" s="397"/>
      <c r="G22" s="397"/>
      <c r="H22" s="386"/>
      <c r="I22" s="387">
        <f t="shared" si="0"/>
        <v>0</v>
      </c>
      <c r="J22" s="388" t="str">
        <f t="shared" si="1"/>
        <v/>
      </c>
      <c r="K22" s="389"/>
      <c r="L22" s="390"/>
      <c r="M22" s="391">
        <f t="shared" si="2"/>
        <v>0</v>
      </c>
      <c r="N22" s="383"/>
      <c r="O22" s="392"/>
      <c r="P22" s="392"/>
      <c r="Q22" s="392"/>
      <c r="R22" s="38"/>
      <c r="S22" s="38"/>
      <c r="T22" s="25">
        <f t="shared" si="3"/>
        <v>0</v>
      </c>
      <c r="U22" s="39"/>
    </row>
    <row r="23" spans="1:21" s="228" customFormat="1" ht="15" customHeight="1" x14ac:dyDescent="0.2">
      <c r="A23" s="383"/>
      <c r="B23" s="393"/>
      <c r="C23" s="393"/>
      <c r="D23" s="394"/>
      <c r="E23" s="396"/>
      <c r="F23" s="397"/>
      <c r="G23" s="397"/>
      <c r="H23" s="386"/>
      <c r="I23" s="387">
        <f t="shared" si="0"/>
        <v>0</v>
      </c>
      <c r="J23" s="388" t="str">
        <f t="shared" si="1"/>
        <v/>
      </c>
      <c r="K23" s="389"/>
      <c r="L23" s="390"/>
      <c r="M23" s="391">
        <f t="shared" si="2"/>
        <v>0</v>
      </c>
      <c r="N23" s="383"/>
      <c r="O23" s="392"/>
      <c r="P23" s="392"/>
      <c r="Q23" s="392"/>
      <c r="R23" s="38"/>
      <c r="S23" s="38"/>
      <c r="T23" s="25">
        <f t="shared" si="3"/>
        <v>0</v>
      </c>
      <c r="U23" s="39"/>
    </row>
    <row r="24" spans="1:21" s="228" customFormat="1" ht="15" customHeight="1" x14ac:dyDescent="0.2">
      <c r="A24" s="383"/>
      <c r="B24" s="393"/>
      <c r="C24" s="393"/>
      <c r="D24" s="394"/>
      <c r="E24" s="396"/>
      <c r="F24" s="397"/>
      <c r="G24" s="397"/>
      <c r="H24" s="386"/>
      <c r="I24" s="387">
        <f t="shared" si="0"/>
        <v>0</v>
      </c>
      <c r="J24" s="388" t="str">
        <f t="shared" si="1"/>
        <v/>
      </c>
      <c r="K24" s="389"/>
      <c r="L24" s="390"/>
      <c r="M24" s="391">
        <f t="shared" si="2"/>
        <v>0</v>
      </c>
      <c r="N24" s="383"/>
      <c r="O24" s="392"/>
      <c r="P24" s="392"/>
      <c r="Q24" s="392"/>
      <c r="R24" s="38"/>
      <c r="S24" s="38"/>
      <c r="T24" s="25">
        <f t="shared" si="3"/>
        <v>0</v>
      </c>
      <c r="U24" s="39"/>
    </row>
    <row r="25" spans="1:21" s="228" customFormat="1" ht="15" customHeight="1" x14ac:dyDescent="0.2">
      <c r="A25" s="383"/>
      <c r="B25" s="393"/>
      <c r="C25" s="393"/>
      <c r="D25" s="394"/>
      <c r="E25" s="396"/>
      <c r="F25" s="397"/>
      <c r="G25" s="397"/>
      <c r="H25" s="386"/>
      <c r="I25" s="387">
        <f t="shared" si="0"/>
        <v>0</v>
      </c>
      <c r="J25" s="388" t="str">
        <f t="shared" si="1"/>
        <v/>
      </c>
      <c r="K25" s="389"/>
      <c r="L25" s="390"/>
      <c r="M25" s="391">
        <f t="shared" si="2"/>
        <v>0</v>
      </c>
      <c r="N25" s="383"/>
      <c r="O25" s="392"/>
      <c r="P25" s="392"/>
      <c r="Q25" s="392"/>
      <c r="R25" s="38"/>
      <c r="S25" s="38"/>
      <c r="T25" s="25">
        <f t="shared" si="3"/>
        <v>0</v>
      </c>
      <c r="U25" s="39"/>
    </row>
    <row r="26" spans="1:21" s="228" customFormat="1" ht="15" customHeight="1" x14ac:dyDescent="0.2">
      <c r="A26" s="383"/>
      <c r="B26" s="393"/>
      <c r="C26" s="393"/>
      <c r="D26" s="394"/>
      <c r="E26" s="396"/>
      <c r="F26" s="397"/>
      <c r="G26" s="397"/>
      <c r="H26" s="386"/>
      <c r="I26" s="387">
        <f t="shared" si="0"/>
        <v>0</v>
      </c>
      <c r="J26" s="388" t="str">
        <f t="shared" si="1"/>
        <v/>
      </c>
      <c r="K26" s="389"/>
      <c r="L26" s="390"/>
      <c r="M26" s="391">
        <f t="shared" si="2"/>
        <v>0</v>
      </c>
      <c r="N26" s="383"/>
      <c r="O26" s="392"/>
      <c r="P26" s="392"/>
      <c r="Q26" s="392"/>
      <c r="R26" s="38"/>
      <c r="S26" s="38"/>
      <c r="T26" s="25">
        <f t="shared" si="3"/>
        <v>0</v>
      </c>
      <c r="U26" s="39"/>
    </row>
    <row r="27" spans="1:21" s="228" customFormat="1" ht="15" customHeight="1" x14ac:dyDescent="0.2">
      <c r="A27" s="383"/>
      <c r="B27" s="393"/>
      <c r="C27" s="393"/>
      <c r="D27" s="394"/>
      <c r="E27" s="395"/>
      <c r="F27" s="386"/>
      <c r="G27" s="386"/>
      <c r="H27" s="386"/>
      <c r="I27" s="387">
        <f t="shared" ref="I27:I39" si="4">F27+G27</f>
        <v>0</v>
      </c>
      <c r="J27" s="388" t="str">
        <f t="shared" ref="J27:J39" si="5">IF(H27="SI",I27,IF(H27="NO",F27,""))</f>
        <v/>
      </c>
      <c r="K27" s="389"/>
      <c r="L27" s="390"/>
      <c r="M27" s="391">
        <f t="shared" ref="M27:M39" si="6">K27*L27</f>
        <v>0</v>
      </c>
      <c r="N27" s="383"/>
      <c r="O27" s="392"/>
      <c r="P27" s="392"/>
      <c r="Q27" s="392"/>
      <c r="R27" s="38"/>
      <c r="S27" s="38"/>
      <c r="T27" s="25">
        <f t="shared" ref="T27:T39" si="7">R27*L27</f>
        <v>0</v>
      </c>
      <c r="U27" s="39"/>
    </row>
    <row r="28" spans="1:21" s="228" customFormat="1" ht="15" customHeight="1" x14ac:dyDescent="0.2">
      <c r="A28" s="383"/>
      <c r="B28" s="393"/>
      <c r="C28" s="393"/>
      <c r="D28" s="394"/>
      <c r="E28" s="396"/>
      <c r="F28" s="397"/>
      <c r="G28" s="397"/>
      <c r="H28" s="386"/>
      <c r="I28" s="387">
        <f t="shared" si="4"/>
        <v>0</v>
      </c>
      <c r="J28" s="388" t="str">
        <f t="shared" si="5"/>
        <v/>
      </c>
      <c r="K28" s="389"/>
      <c r="L28" s="390"/>
      <c r="M28" s="391">
        <f t="shared" si="6"/>
        <v>0</v>
      </c>
      <c r="N28" s="383"/>
      <c r="O28" s="392"/>
      <c r="P28" s="392"/>
      <c r="Q28" s="392"/>
      <c r="R28" s="38"/>
      <c r="S28" s="38"/>
      <c r="T28" s="25">
        <f t="shared" si="7"/>
        <v>0</v>
      </c>
      <c r="U28" s="39"/>
    </row>
    <row r="29" spans="1:21" s="228" customFormat="1" ht="15" customHeight="1" x14ac:dyDescent="0.2">
      <c r="A29" s="383"/>
      <c r="B29" s="393"/>
      <c r="C29" s="393"/>
      <c r="D29" s="394"/>
      <c r="E29" s="396"/>
      <c r="F29" s="397"/>
      <c r="G29" s="397"/>
      <c r="H29" s="386"/>
      <c r="I29" s="387">
        <f t="shared" ref="I29" si="8">F29+G29</f>
        <v>0</v>
      </c>
      <c r="J29" s="388" t="str">
        <f t="shared" ref="J29" si="9">IF(H29="SI",I29,IF(H29="NO",F29,""))</f>
        <v/>
      </c>
      <c r="K29" s="389"/>
      <c r="L29" s="390"/>
      <c r="M29" s="391">
        <f t="shared" ref="M29" si="10">K29*L29</f>
        <v>0</v>
      </c>
      <c r="N29" s="383"/>
      <c r="O29" s="392"/>
      <c r="P29" s="392"/>
      <c r="Q29" s="392"/>
      <c r="R29" s="38"/>
      <c r="S29" s="38"/>
      <c r="T29" s="25">
        <f t="shared" ref="T29" si="11">R29*L29</f>
        <v>0</v>
      </c>
      <c r="U29" s="39"/>
    </row>
    <row r="30" spans="1:21" s="228" customFormat="1" ht="15" customHeight="1" x14ac:dyDescent="0.2">
      <c r="A30" s="383"/>
      <c r="B30" s="393"/>
      <c r="C30" s="393"/>
      <c r="D30" s="394"/>
      <c r="E30" s="396"/>
      <c r="F30" s="397"/>
      <c r="G30" s="397"/>
      <c r="H30" s="386"/>
      <c r="I30" s="387">
        <f t="shared" si="4"/>
        <v>0</v>
      </c>
      <c r="J30" s="388" t="str">
        <f t="shared" si="5"/>
        <v/>
      </c>
      <c r="K30" s="389"/>
      <c r="L30" s="390"/>
      <c r="M30" s="391">
        <f t="shared" si="6"/>
        <v>0</v>
      </c>
      <c r="N30" s="383"/>
      <c r="O30" s="392"/>
      <c r="P30" s="392"/>
      <c r="Q30" s="392"/>
      <c r="R30" s="38"/>
      <c r="S30" s="38"/>
      <c r="T30" s="25">
        <f t="shared" si="7"/>
        <v>0</v>
      </c>
      <c r="U30" s="39"/>
    </row>
    <row r="31" spans="1:21" s="228" customFormat="1" ht="15" customHeight="1" x14ac:dyDescent="0.2">
      <c r="A31" s="383"/>
      <c r="B31" s="393"/>
      <c r="C31" s="393"/>
      <c r="D31" s="394"/>
      <c r="E31" s="396"/>
      <c r="F31" s="397"/>
      <c r="G31" s="397"/>
      <c r="H31" s="386"/>
      <c r="I31" s="387">
        <f t="shared" si="4"/>
        <v>0</v>
      </c>
      <c r="J31" s="388" t="str">
        <f t="shared" si="5"/>
        <v/>
      </c>
      <c r="K31" s="389"/>
      <c r="L31" s="390"/>
      <c r="M31" s="391">
        <f t="shared" si="6"/>
        <v>0</v>
      </c>
      <c r="N31" s="383"/>
      <c r="O31" s="392"/>
      <c r="P31" s="392"/>
      <c r="Q31" s="392"/>
      <c r="R31" s="38"/>
      <c r="S31" s="38"/>
      <c r="T31" s="25">
        <f t="shared" si="7"/>
        <v>0</v>
      </c>
      <c r="U31" s="39"/>
    </row>
    <row r="32" spans="1:21" s="228" customFormat="1" ht="15" customHeight="1" x14ac:dyDescent="0.2">
      <c r="A32" s="383"/>
      <c r="B32" s="393"/>
      <c r="C32" s="393"/>
      <c r="D32" s="394"/>
      <c r="E32" s="396"/>
      <c r="F32" s="397"/>
      <c r="G32" s="397"/>
      <c r="H32" s="386"/>
      <c r="I32" s="387">
        <f t="shared" si="4"/>
        <v>0</v>
      </c>
      <c r="J32" s="388" t="str">
        <f t="shared" si="5"/>
        <v/>
      </c>
      <c r="K32" s="389"/>
      <c r="L32" s="390"/>
      <c r="M32" s="391">
        <f t="shared" si="6"/>
        <v>0</v>
      </c>
      <c r="N32" s="383"/>
      <c r="O32" s="392"/>
      <c r="P32" s="392"/>
      <c r="Q32" s="392"/>
      <c r="R32" s="38"/>
      <c r="S32" s="38"/>
      <c r="T32" s="25">
        <f t="shared" si="7"/>
        <v>0</v>
      </c>
      <c r="U32" s="39"/>
    </row>
    <row r="33" spans="1:21" s="228" customFormat="1" ht="15" customHeight="1" x14ac:dyDescent="0.2">
      <c r="A33" s="383"/>
      <c r="B33" s="393"/>
      <c r="C33" s="393"/>
      <c r="D33" s="398"/>
      <c r="E33" s="399"/>
      <c r="F33" s="400"/>
      <c r="G33" s="400"/>
      <c r="H33" s="386"/>
      <c r="I33" s="387">
        <f t="shared" si="4"/>
        <v>0</v>
      </c>
      <c r="J33" s="388" t="str">
        <f t="shared" si="5"/>
        <v/>
      </c>
      <c r="K33" s="389"/>
      <c r="L33" s="390"/>
      <c r="M33" s="391">
        <f t="shared" si="6"/>
        <v>0</v>
      </c>
      <c r="N33" s="383"/>
      <c r="O33" s="392"/>
      <c r="P33" s="392"/>
      <c r="Q33" s="392"/>
      <c r="R33" s="38"/>
      <c r="S33" s="38"/>
      <c r="T33" s="25">
        <f t="shared" si="7"/>
        <v>0</v>
      </c>
      <c r="U33" s="39"/>
    </row>
    <row r="34" spans="1:21" s="228" customFormat="1" ht="15" customHeight="1" x14ac:dyDescent="0.2">
      <c r="A34" s="383"/>
      <c r="B34" s="393"/>
      <c r="C34" s="393"/>
      <c r="D34" s="394"/>
      <c r="E34" s="395"/>
      <c r="F34" s="397"/>
      <c r="G34" s="397"/>
      <c r="H34" s="386"/>
      <c r="I34" s="387">
        <f t="shared" si="4"/>
        <v>0</v>
      </c>
      <c r="J34" s="388" t="str">
        <f t="shared" si="5"/>
        <v/>
      </c>
      <c r="K34" s="389"/>
      <c r="L34" s="390"/>
      <c r="M34" s="391">
        <f t="shared" si="6"/>
        <v>0</v>
      </c>
      <c r="N34" s="383"/>
      <c r="O34" s="392"/>
      <c r="P34" s="392"/>
      <c r="Q34" s="392"/>
      <c r="R34" s="38"/>
      <c r="S34" s="38"/>
      <c r="T34" s="25">
        <f t="shared" si="7"/>
        <v>0</v>
      </c>
      <c r="U34" s="39"/>
    </row>
    <row r="35" spans="1:21" s="228" customFormat="1" ht="15" customHeight="1" x14ac:dyDescent="0.2">
      <c r="A35" s="383"/>
      <c r="B35" s="393"/>
      <c r="C35" s="393"/>
      <c r="D35" s="394"/>
      <c r="E35" s="396"/>
      <c r="F35" s="397"/>
      <c r="G35" s="397"/>
      <c r="H35" s="386"/>
      <c r="I35" s="387">
        <f t="shared" si="4"/>
        <v>0</v>
      </c>
      <c r="J35" s="388" t="str">
        <f t="shared" si="5"/>
        <v/>
      </c>
      <c r="K35" s="389"/>
      <c r="L35" s="390"/>
      <c r="M35" s="391">
        <f t="shared" si="6"/>
        <v>0</v>
      </c>
      <c r="N35" s="383"/>
      <c r="O35" s="392"/>
      <c r="P35" s="392"/>
      <c r="Q35" s="392"/>
      <c r="R35" s="38"/>
      <c r="S35" s="38"/>
      <c r="T35" s="25">
        <f t="shared" si="7"/>
        <v>0</v>
      </c>
      <c r="U35" s="39"/>
    </row>
    <row r="36" spans="1:21" s="228" customFormat="1" ht="15" customHeight="1" x14ac:dyDescent="0.2">
      <c r="A36" s="383"/>
      <c r="B36" s="393"/>
      <c r="C36" s="393"/>
      <c r="D36" s="394"/>
      <c r="E36" s="396"/>
      <c r="F36" s="397"/>
      <c r="G36" s="397"/>
      <c r="H36" s="386"/>
      <c r="I36" s="387">
        <f t="shared" si="4"/>
        <v>0</v>
      </c>
      <c r="J36" s="388" t="str">
        <f t="shared" si="5"/>
        <v/>
      </c>
      <c r="K36" s="389"/>
      <c r="L36" s="390"/>
      <c r="M36" s="391">
        <f t="shared" si="6"/>
        <v>0</v>
      </c>
      <c r="N36" s="383"/>
      <c r="O36" s="392"/>
      <c r="P36" s="392"/>
      <c r="Q36" s="392"/>
      <c r="R36" s="38"/>
      <c r="S36" s="38"/>
      <c r="T36" s="25">
        <f t="shared" si="7"/>
        <v>0</v>
      </c>
      <c r="U36" s="39"/>
    </row>
    <row r="37" spans="1:21" s="228" customFormat="1" ht="15" customHeight="1" x14ac:dyDescent="0.2">
      <c r="A37" s="383"/>
      <c r="B37" s="393"/>
      <c r="C37" s="393"/>
      <c r="D37" s="394"/>
      <c r="E37" s="396"/>
      <c r="F37" s="397"/>
      <c r="G37" s="397"/>
      <c r="H37" s="386"/>
      <c r="I37" s="387">
        <f t="shared" si="4"/>
        <v>0</v>
      </c>
      <c r="J37" s="388" t="str">
        <f t="shared" si="5"/>
        <v/>
      </c>
      <c r="K37" s="389"/>
      <c r="L37" s="390"/>
      <c r="M37" s="391">
        <f t="shared" si="6"/>
        <v>0</v>
      </c>
      <c r="N37" s="383"/>
      <c r="O37" s="392"/>
      <c r="P37" s="392"/>
      <c r="Q37" s="392"/>
      <c r="R37" s="38"/>
      <c r="S37" s="38"/>
      <c r="T37" s="25">
        <f t="shared" si="7"/>
        <v>0</v>
      </c>
      <c r="U37" s="39"/>
    </row>
    <row r="38" spans="1:21" s="228" customFormat="1" ht="15" customHeight="1" x14ac:dyDescent="0.2">
      <c r="A38" s="383"/>
      <c r="B38" s="393"/>
      <c r="C38" s="393"/>
      <c r="D38" s="394"/>
      <c r="E38" s="396"/>
      <c r="F38" s="397"/>
      <c r="G38" s="397"/>
      <c r="H38" s="386"/>
      <c r="I38" s="387">
        <f t="shared" si="4"/>
        <v>0</v>
      </c>
      <c r="J38" s="388" t="str">
        <f t="shared" si="5"/>
        <v/>
      </c>
      <c r="K38" s="389"/>
      <c r="L38" s="390"/>
      <c r="M38" s="391">
        <f t="shared" si="6"/>
        <v>0</v>
      </c>
      <c r="N38" s="383"/>
      <c r="O38" s="392"/>
      <c r="P38" s="392"/>
      <c r="Q38" s="392"/>
      <c r="R38" s="38"/>
      <c r="S38" s="38"/>
      <c r="T38" s="25">
        <f t="shared" si="7"/>
        <v>0</v>
      </c>
      <c r="U38" s="39"/>
    </row>
    <row r="39" spans="1:21" s="228" customFormat="1" ht="15" customHeight="1" thickBot="1" x14ac:dyDescent="0.25">
      <c r="A39" s="383"/>
      <c r="B39" s="393"/>
      <c r="C39" s="393"/>
      <c r="D39" s="394"/>
      <c r="E39" s="396"/>
      <c r="F39" s="400"/>
      <c r="G39" s="400"/>
      <c r="H39" s="386"/>
      <c r="I39" s="387">
        <f t="shared" si="4"/>
        <v>0</v>
      </c>
      <c r="J39" s="388" t="str">
        <f t="shared" si="5"/>
        <v/>
      </c>
      <c r="K39" s="389"/>
      <c r="L39" s="390"/>
      <c r="M39" s="391">
        <f t="shared" si="6"/>
        <v>0</v>
      </c>
      <c r="N39" s="383"/>
      <c r="O39" s="392"/>
      <c r="P39" s="392"/>
      <c r="Q39" s="392"/>
      <c r="R39" s="38"/>
      <c r="S39" s="38"/>
      <c r="T39" s="25">
        <f t="shared" si="7"/>
        <v>0</v>
      </c>
      <c r="U39" s="39"/>
    </row>
    <row r="40" spans="1:21" s="295" customFormat="1" ht="35.1" customHeight="1" thickBot="1" x14ac:dyDescent="0.3">
      <c r="A40" s="289"/>
      <c r="B40" s="289"/>
      <c r="C40" s="289"/>
      <c r="D40" s="584" t="s">
        <v>24</v>
      </c>
      <c r="E40" s="585"/>
      <c r="F40" s="290">
        <f>SUM(F15:F39)</f>
        <v>0</v>
      </c>
      <c r="G40" s="291">
        <f>SUM(G15:G39)</f>
        <v>0</v>
      </c>
      <c r="H40" s="292"/>
      <c r="I40" s="291">
        <f>SUM(I15:I39)</f>
        <v>0</v>
      </c>
      <c r="J40" s="291">
        <f>SUM(J15:J39)</f>
        <v>0</v>
      </c>
      <c r="K40" s="296"/>
      <c r="L40" s="292"/>
      <c r="M40" s="291">
        <f>SUM(M15:M39)</f>
        <v>0</v>
      </c>
      <c r="N40" s="292"/>
      <c r="O40" s="292"/>
      <c r="P40" s="596"/>
      <c r="Q40" s="596"/>
      <c r="R40" s="293">
        <f>SUM(R15:R39)</f>
        <v>0</v>
      </c>
      <c r="S40" s="293">
        <f>SUM(S15:S39)</f>
        <v>0</v>
      </c>
      <c r="T40" s="293">
        <f>SUM(T15:T39)</f>
        <v>0</v>
      </c>
      <c r="U40" s="294"/>
    </row>
    <row r="41" spans="1:21" ht="31.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s="3" customFormat="1" ht="30" customHeight="1" x14ac:dyDescent="0.2"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</row>
    <row r="43" spans="1:21" s="3" customFormat="1" ht="30" customHeight="1" x14ac:dyDescent="0.2"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</row>
    <row r="44" spans="1:21" s="3" customFormat="1" ht="30" customHeight="1" x14ac:dyDescent="0.2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5"/>
    </row>
    <row r="45" spans="1:21" s="3" customFormat="1" ht="30.75" customHeight="1" x14ac:dyDescent="0.2">
      <c r="A45" s="12"/>
      <c r="B45" s="12"/>
      <c r="C45" s="12"/>
      <c r="D45" s="12"/>
      <c r="E45" s="12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2"/>
      <c r="T45" s="12"/>
      <c r="U45" s="13"/>
    </row>
    <row r="46" spans="1:21" s="3" customFormat="1" ht="31.3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</row>
    <row r="49" spans="1:21" s="183" customFormat="1" ht="15.75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</row>
    <row r="50" spans="1:21" s="216" customFormat="1" ht="15" customHeight="1" x14ac:dyDescent="0.2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</row>
    <row r="51" spans="1:21" s="216" customFormat="1" ht="21.6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</sheetData>
  <sheetProtection algorithmName="SHA-512" hashValue="quHyctuvf1yhENrxHHOEg5nJJtqPWuSLhlXTrN4opYwXQWL6ztzc4+kH513objXIoa88VKW5kKu+ZCu4OIYfGA==" saltValue="/XzZlawpulyPrCSvqyoRLQ==" spinCount="100000" sheet="1" objects="1" scenarios="1"/>
  <mergeCells count="22">
    <mergeCell ref="D40:E40"/>
    <mergeCell ref="P40:Q40"/>
    <mergeCell ref="C10:U10"/>
    <mergeCell ref="K13:K14"/>
    <mergeCell ref="L13:L14"/>
    <mergeCell ref="M13:M14"/>
    <mergeCell ref="N13:N14"/>
    <mergeCell ref="P13:P14"/>
    <mergeCell ref="Q13:Q14"/>
    <mergeCell ref="R13:U13"/>
    <mergeCell ref="O13:O14"/>
    <mergeCell ref="C13:C14"/>
    <mergeCell ref="D13:I13"/>
    <mergeCell ref="J13:J14"/>
    <mergeCell ref="A8:U8"/>
    <mergeCell ref="A13:A14"/>
    <mergeCell ref="B13:B14"/>
    <mergeCell ref="B1:U1"/>
    <mergeCell ref="A3:U3"/>
    <mergeCell ref="A4:U4"/>
    <mergeCell ref="A5:U5"/>
    <mergeCell ref="A6:U6"/>
  </mergeCells>
  <dataValidations count="4">
    <dataValidation type="list" allowBlank="1" showInputMessage="1" showErrorMessage="1" sqref="L15:L39" xr:uid="{50C15627-74F8-47BB-9A56-33D682F30C07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  <dataValidation type="list" allowBlank="1" showInputMessage="1" showErrorMessage="1" sqref="H15:H39" xr:uid="{2F32DBDC-A1B4-47FE-BB29-5AEDDE49E91A}">
      <formula1>"SI, NO,"</formula1>
    </dataValidation>
    <dataValidation type="list" allowBlank="1" showInputMessage="1" showErrorMessage="1" sqref="A15:A39" xr:uid="{A592C1B9-2F71-4CA6-B8B9-A996AFA2CD5F}">
      <formula1>"I SAL, II SAL, SALDO"</formula1>
    </dataValidation>
    <dataValidation type="list" allowBlank="1" showInputMessage="1" showErrorMessage="1" sqref="N15:N39" xr:uid="{0A699B21-83C2-47CE-88E4-41D1F0E03C3E}">
      <formula1>"Bonifico,Ordine di accredito e ricevuta bancaria,Assegno non trasferibile,"</formula1>
    </dataValidation>
  </dataValidations>
  <printOptions horizontalCentered="1" verticalCentered="1"/>
  <pageMargins left="0.19685039370078741" right="0.35433070866141736" top="0.31496062992125984" bottom="3.53" header="0.23622047244094491" footer="0.19685039370078741"/>
  <pageSetup paperSize="9" scale="37" orientation="landscape" r:id="rId1"/>
  <headerFooter alignWithMargins="0">
    <oddHeader>&amp;C&amp;G</oddHeader>
    <oddFooter>Pagina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0E142-FB97-466A-B19E-C4B235788ED7}">
  <sheetPr>
    <pageSetUpPr fitToPage="1"/>
  </sheetPr>
  <dimension ref="A1:X36"/>
  <sheetViews>
    <sheetView view="pageBreakPreview" zoomScale="55" zoomScaleNormal="70" zoomScaleSheetLayoutView="55" workbookViewId="0">
      <selection activeCell="A5" sqref="A5:X5"/>
    </sheetView>
  </sheetViews>
  <sheetFormatPr defaultRowHeight="18" x14ac:dyDescent="0.2"/>
  <cols>
    <col min="1" max="1" width="26" style="1" customWidth="1"/>
    <col min="2" max="2" width="23.5703125" style="1" customWidth="1"/>
    <col min="3" max="3" width="21.28515625" style="2" customWidth="1"/>
    <col min="4" max="4" width="20.7109375" style="2" customWidth="1"/>
    <col min="5" max="5" width="17.42578125" style="2" customWidth="1"/>
    <col min="6" max="6" width="32.28515625" style="2" customWidth="1"/>
    <col min="7" max="7" width="15" style="2" customWidth="1"/>
    <col min="8" max="8" width="21.42578125" style="2" customWidth="1"/>
    <col min="9" max="9" width="15.140625" style="2" customWidth="1"/>
    <col min="10" max="10" width="14.5703125" style="2" bestFit="1" customWidth="1"/>
    <col min="11" max="11" width="16" style="2" customWidth="1"/>
    <col min="12" max="12" width="18.85546875" style="2" customWidth="1"/>
    <col min="13" max="13" width="16.28515625" style="2" customWidth="1"/>
    <col min="14" max="14" width="19.28515625" style="1" customWidth="1"/>
    <col min="15" max="15" width="20" style="2" customWidth="1"/>
    <col min="16" max="17" width="19.28515625" style="1" customWidth="1"/>
    <col min="18" max="20" width="14.28515625" style="2" customWidth="1"/>
    <col min="21" max="24" width="3.7109375" style="1" customWidth="1"/>
    <col min="25" max="16384" width="9.140625" style="1"/>
  </cols>
  <sheetData>
    <row r="1" spans="1:24" ht="21.95" customHeight="1" x14ac:dyDescent="0.25">
      <c r="A1" s="219"/>
      <c r="B1" s="534" t="s">
        <v>140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</row>
    <row r="2" spans="1:24" ht="15.75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19"/>
      <c r="O2" s="220"/>
      <c r="P2" s="219"/>
      <c r="Q2" s="219"/>
      <c r="R2" s="221"/>
      <c r="S2" s="220"/>
      <c r="T2" s="220"/>
      <c r="U2" s="219"/>
      <c r="V2" s="219"/>
      <c r="W2" s="219"/>
      <c r="X2" s="219"/>
    </row>
    <row r="3" spans="1:24" s="42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</row>
    <row r="4" spans="1:24" s="42" customFormat="1" ht="24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</row>
    <row r="5" spans="1:24" s="42" customFormat="1" ht="24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6"/>
      <c r="X5" s="536"/>
    </row>
    <row r="6" spans="1:24" s="42" customFormat="1" ht="24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</row>
    <row r="7" spans="1:24" s="33" customFormat="1" ht="33" customHeight="1" x14ac:dyDescent="0.3">
      <c r="A7" s="261"/>
      <c r="B7" s="261"/>
      <c r="C7" s="261"/>
      <c r="D7" s="524"/>
      <c r="E7" s="524"/>
      <c r="F7" s="262"/>
      <c r="G7" s="262"/>
      <c r="H7" s="262"/>
      <c r="I7" s="262"/>
      <c r="J7" s="262"/>
      <c r="K7" s="261"/>
      <c r="L7" s="261"/>
      <c r="M7" s="261"/>
      <c r="N7" s="261"/>
      <c r="O7" s="261"/>
      <c r="P7" s="261"/>
      <c r="Q7" s="261"/>
      <c r="R7" s="263"/>
      <c r="S7" s="263"/>
      <c r="T7" s="263"/>
      <c r="U7" s="264"/>
      <c r="V7" s="264"/>
      <c r="W7" s="264"/>
      <c r="X7" s="261"/>
    </row>
    <row r="8" spans="1:24" ht="31.5" customHeight="1" x14ac:dyDescent="0.2">
      <c r="A8" s="538" t="s">
        <v>115</v>
      </c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  <c r="X8" s="538"/>
    </row>
    <row r="9" spans="1:24" ht="16.5" customHeight="1" thickBot="1" x14ac:dyDescent="0.25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223"/>
      <c r="L9" s="200"/>
      <c r="M9" s="200"/>
      <c r="N9" s="219"/>
      <c r="O9" s="200"/>
      <c r="P9" s="219"/>
      <c r="Q9" s="219"/>
      <c r="R9" s="224"/>
      <c r="S9" s="224"/>
      <c r="T9" s="224"/>
      <c r="U9" s="224"/>
      <c r="V9" s="224"/>
      <c r="W9" s="224"/>
      <c r="X9" s="219"/>
    </row>
    <row r="10" spans="1:24" s="3" customFormat="1" ht="204.75" customHeight="1" thickBot="1" x14ac:dyDescent="0.25">
      <c r="A10" s="265" t="s">
        <v>145</v>
      </c>
      <c r="B10" s="265" t="s">
        <v>45</v>
      </c>
      <c r="C10" s="265" t="s">
        <v>46</v>
      </c>
      <c r="D10" s="266" t="s">
        <v>47</v>
      </c>
      <c r="E10" s="265" t="s">
        <v>48</v>
      </c>
      <c r="F10" s="265" t="s">
        <v>49</v>
      </c>
      <c r="G10" s="265" t="s">
        <v>50</v>
      </c>
      <c r="H10" s="265" t="s">
        <v>51</v>
      </c>
      <c r="I10" s="265" t="s">
        <v>52</v>
      </c>
      <c r="J10" s="265" t="s">
        <v>53</v>
      </c>
      <c r="K10" s="265" t="s">
        <v>54</v>
      </c>
      <c r="L10" s="267" t="s">
        <v>127</v>
      </c>
      <c r="M10" s="265" t="s">
        <v>155</v>
      </c>
      <c r="N10" s="267" t="s">
        <v>154</v>
      </c>
      <c r="O10" s="525" t="s">
        <v>130</v>
      </c>
      <c r="P10" s="525" t="s">
        <v>177</v>
      </c>
      <c r="Q10" s="525" t="s">
        <v>165</v>
      </c>
      <c r="R10" s="522" t="s">
        <v>9</v>
      </c>
      <c r="S10" s="522"/>
      <c r="T10" s="522"/>
      <c r="U10" s="522"/>
      <c r="V10" s="522"/>
      <c r="W10" s="522"/>
      <c r="X10" s="522"/>
    </row>
    <row r="11" spans="1:24" s="3" customFormat="1" ht="47.25" customHeight="1" thickBot="1" x14ac:dyDescent="0.25">
      <c r="A11" s="529" t="s">
        <v>24</v>
      </c>
      <c r="B11" s="530"/>
      <c r="C11" s="530"/>
      <c r="D11" s="530"/>
      <c r="E11" s="530"/>
      <c r="F11" s="530"/>
      <c r="G11" s="531"/>
      <c r="H11" s="268">
        <f>SUM(H12:H23)</f>
        <v>0</v>
      </c>
      <c r="I11" s="269">
        <f>SUM(I12:I23)</f>
        <v>0</v>
      </c>
      <c r="J11" s="269"/>
      <c r="K11" s="270">
        <f>SUM(K12:K23)</f>
        <v>0</v>
      </c>
      <c r="L11" s="268">
        <f>SUM(L12:L23)</f>
        <v>0</v>
      </c>
      <c r="M11" s="269"/>
      <c r="N11" s="268">
        <f>SUM(N12:N23)</f>
        <v>0</v>
      </c>
      <c r="O11" s="526"/>
      <c r="P11" s="526"/>
      <c r="Q11" s="526"/>
      <c r="R11" s="225" t="s">
        <v>17</v>
      </c>
      <c r="S11" s="225" t="s">
        <v>18</v>
      </c>
      <c r="T11" s="225" t="s">
        <v>183</v>
      </c>
      <c r="U11" s="523" t="s">
        <v>132</v>
      </c>
      <c r="V11" s="523"/>
      <c r="W11" s="523"/>
      <c r="X11" s="523"/>
    </row>
    <row r="12" spans="1:24" s="3" customFormat="1" ht="30" customHeight="1" x14ac:dyDescent="0.2">
      <c r="A12" s="10"/>
      <c r="B12" s="10"/>
      <c r="C12" s="10"/>
      <c r="D12" s="10"/>
      <c r="E12" s="10"/>
      <c r="F12" s="10"/>
      <c r="G12" s="10"/>
      <c r="H12" s="26">
        <f>SUM(D12:G12)</f>
        <v>0</v>
      </c>
      <c r="I12" s="321"/>
      <c r="J12" s="27" t="str">
        <f>IF(H12,H12/I12,"")</f>
        <v/>
      </c>
      <c r="K12" s="446"/>
      <c r="L12" s="28" t="str">
        <f>IFERROR(J12*K12,"")</f>
        <v/>
      </c>
      <c r="M12" s="22"/>
      <c r="N12" s="29" t="str">
        <f>IFERROR(L12*M12,"")</f>
        <v/>
      </c>
      <c r="O12" s="17"/>
      <c r="P12" s="449"/>
      <c r="Q12" s="346"/>
      <c r="R12" s="32"/>
      <c r="S12" s="32"/>
      <c r="T12" s="30">
        <f>R12*M12</f>
        <v>0</v>
      </c>
      <c r="U12" s="521"/>
      <c r="V12" s="521"/>
      <c r="W12" s="521"/>
      <c r="X12" s="521"/>
    </row>
    <row r="13" spans="1:24" s="3" customFormat="1" ht="30" customHeight="1" x14ac:dyDescent="0.2">
      <c r="A13" s="10"/>
      <c r="B13" s="9"/>
      <c r="C13" s="9"/>
      <c r="D13" s="10"/>
      <c r="E13" s="9"/>
      <c r="F13" s="9"/>
      <c r="G13" s="9"/>
      <c r="H13" s="26">
        <f t="shared" ref="H13:H23" si="0">SUM(D13:G13)</f>
        <v>0</v>
      </c>
      <c r="I13" s="321"/>
      <c r="J13" s="27" t="str">
        <f t="shared" ref="J13:J23" si="1">IF(H13,H13/I13,"")</f>
        <v/>
      </c>
      <c r="K13" s="446"/>
      <c r="L13" s="28" t="str">
        <f t="shared" ref="L13:L23" si="2">IFERROR(J13*K13,"")</f>
        <v/>
      </c>
      <c r="M13" s="22"/>
      <c r="N13" s="29" t="str">
        <f t="shared" ref="N13:N23" si="3">IFERROR(L13*M13,"")</f>
        <v/>
      </c>
      <c r="O13" s="16"/>
      <c r="P13" s="450"/>
      <c r="Q13" s="347"/>
      <c r="R13" s="32"/>
      <c r="S13" s="32"/>
      <c r="T13" s="30">
        <f t="shared" ref="T13:T23" si="4">R13*M13</f>
        <v>0</v>
      </c>
      <c r="U13" s="521"/>
      <c r="V13" s="521"/>
      <c r="W13" s="521"/>
      <c r="X13" s="521"/>
    </row>
    <row r="14" spans="1:24" s="3" customFormat="1" ht="30" customHeight="1" x14ac:dyDescent="0.2">
      <c r="A14" s="10"/>
      <c r="B14" s="9"/>
      <c r="C14" s="9"/>
      <c r="D14" s="10"/>
      <c r="E14" s="9"/>
      <c r="F14" s="9"/>
      <c r="G14" s="9"/>
      <c r="H14" s="26">
        <f t="shared" si="0"/>
        <v>0</v>
      </c>
      <c r="I14" s="321"/>
      <c r="J14" s="27" t="str">
        <f t="shared" si="1"/>
        <v/>
      </c>
      <c r="K14" s="446"/>
      <c r="L14" s="28" t="str">
        <f t="shared" si="2"/>
        <v/>
      </c>
      <c r="M14" s="22"/>
      <c r="N14" s="29" t="str">
        <f t="shared" si="3"/>
        <v/>
      </c>
      <c r="O14" s="16"/>
      <c r="P14" s="450"/>
      <c r="Q14" s="347"/>
      <c r="R14" s="32"/>
      <c r="S14" s="32"/>
      <c r="T14" s="30">
        <f t="shared" si="4"/>
        <v>0</v>
      </c>
      <c r="U14" s="521"/>
      <c r="V14" s="521"/>
      <c r="W14" s="521"/>
      <c r="X14" s="521"/>
    </row>
    <row r="15" spans="1:24" s="3" customFormat="1" ht="30" customHeight="1" x14ac:dyDescent="0.2">
      <c r="A15" s="10"/>
      <c r="B15" s="9"/>
      <c r="C15" s="9"/>
      <c r="D15" s="10"/>
      <c r="E15" s="9"/>
      <c r="F15" s="9"/>
      <c r="G15" s="9"/>
      <c r="H15" s="26">
        <f t="shared" si="0"/>
        <v>0</v>
      </c>
      <c r="I15" s="321"/>
      <c r="J15" s="27" t="str">
        <f t="shared" si="1"/>
        <v/>
      </c>
      <c r="K15" s="446"/>
      <c r="L15" s="28" t="str">
        <f t="shared" si="2"/>
        <v/>
      </c>
      <c r="M15" s="22"/>
      <c r="N15" s="29" t="str">
        <f t="shared" si="3"/>
        <v/>
      </c>
      <c r="O15" s="16"/>
      <c r="P15" s="450"/>
      <c r="Q15" s="347"/>
      <c r="R15" s="32"/>
      <c r="S15" s="32"/>
      <c r="T15" s="30">
        <f t="shared" si="4"/>
        <v>0</v>
      </c>
      <c r="U15" s="521"/>
      <c r="V15" s="521"/>
      <c r="W15" s="521"/>
      <c r="X15" s="521"/>
    </row>
    <row r="16" spans="1:24" s="3" customFormat="1" ht="30" customHeight="1" x14ac:dyDescent="0.2">
      <c r="A16" s="10"/>
      <c r="B16" s="9"/>
      <c r="C16" s="9"/>
      <c r="D16" s="10"/>
      <c r="E16" s="9"/>
      <c r="F16" s="9"/>
      <c r="G16" s="9"/>
      <c r="H16" s="26">
        <f t="shared" si="0"/>
        <v>0</v>
      </c>
      <c r="I16" s="321"/>
      <c r="J16" s="27" t="str">
        <f t="shared" si="1"/>
        <v/>
      </c>
      <c r="K16" s="446"/>
      <c r="L16" s="28" t="str">
        <f t="shared" si="2"/>
        <v/>
      </c>
      <c r="M16" s="22"/>
      <c r="N16" s="29" t="str">
        <f t="shared" si="3"/>
        <v/>
      </c>
      <c r="O16" s="16"/>
      <c r="P16" s="450"/>
      <c r="Q16" s="347"/>
      <c r="R16" s="32"/>
      <c r="S16" s="32"/>
      <c r="T16" s="30">
        <f t="shared" si="4"/>
        <v>0</v>
      </c>
      <c r="U16" s="521"/>
      <c r="V16" s="521"/>
      <c r="W16" s="521"/>
      <c r="X16" s="521"/>
    </row>
    <row r="17" spans="1:24" s="3" customFormat="1" ht="30" customHeight="1" x14ac:dyDescent="0.2">
      <c r="A17" s="10"/>
      <c r="B17" s="9"/>
      <c r="C17" s="9"/>
      <c r="D17" s="10"/>
      <c r="E17" s="9"/>
      <c r="F17" s="9"/>
      <c r="G17" s="9"/>
      <c r="H17" s="26">
        <f t="shared" si="0"/>
        <v>0</v>
      </c>
      <c r="I17" s="321"/>
      <c r="J17" s="27" t="str">
        <f t="shared" si="1"/>
        <v/>
      </c>
      <c r="K17" s="446"/>
      <c r="L17" s="28" t="str">
        <f t="shared" si="2"/>
        <v/>
      </c>
      <c r="M17" s="22"/>
      <c r="N17" s="29" t="str">
        <f t="shared" si="3"/>
        <v/>
      </c>
      <c r="O17" s="16"/>
      <c r="P17" s="450"/>
      <c r="Q17" s="347"/>
      <c r="R17" s="32"/>
      <c r="S17" s="32"/>
      <c r="T17" s="30">
        <f t="shared" si="4"/>
        <v>0</v>
      </c>
      <c r="U17" s="521"/>
      <c r="V17" s="521"/>
      <c r="W17" s="521"/>
      <c r="X17" s="521"/>
    </row>
    <row r="18" spans="1:24" s="3" customFormat="1" ht="30" customHeight="1" x14ac:dyDescent="0.2">
      <c r="A18" s="10"/>
      <c r="B18" s="9"/>
      <c r="C18" s="9"/>
      <c r="D18" s="10"/>
      <c r="E18" s="9"/>
      <c r="F18" s="9"/>
      <c r="G18" s="9"/>
      <c r="H18" s="26">
        <f t="shared" si="0"/>
        <v>0</v>
      </c>
      <c r="I18" s="321"/>
      <c r="J18" s="27" t="str">
        <f t="shared" si="1"/>
        <v/>
      </c>
      <c r="K18" s="446"/>
      <c r="L18" s="28" t="str">
        <f t="shared" si="2"/>
        <v/>
      </c>
      <c r="M18" s="22"/>
      <c r="N18" s="29" t="str">
        <f t="shared" si="3"/>
        <v/>
      </c>
      <c r="O18" s="16"/>
      <c r="P18" s="450"/>
      <c r="Q18" s="347"/>
      <c r="R18" s="32"/>
      <c r="S18" s="32"/>
      <c r="T18" s="30">
        <f t="shared" si="4"/>
        <v>0</v>
      </c>
      <c r="U18" s="521"/>
      <c r="V18" s="521"/>
      <c r="W18" s="521"/>
      <c r="X18" s="521"/>
    </row>
    <row r="19" spans="1:24" s="3" customFormat="1" ht="30" customHeight="1" x14ac:dyDescent="0.2">
      <c r="A19" s="10"/>
      <c r="B19" s="9"/>
      <c r="C19" s="9"/>
      <c r="D19" s="10"/>
      <c r="E19" s="9"/>
      <c r="F19" s="9"/>
      <c r="G19" s="9"/>
      <c r="H19" s="26">
        <f t="shared" si="0"/>
        <v>0</v>
      </c>
      <c r="I19" s="321"/>
      <c r="J19" s="27" t="str">
        <f t="shared" si="1"/>
        <v/>
      </c>
      <c r="K19" s="446"/>
      <c r="L19" s="28" t="str">
        <f t="shared" si="2"/>
        <v/>
      </c>
      <c r="M19" s="22"/>
      <c r="N19" s="29" t="str">
        <f t="shared" si="3"/>
        <v/>
      </c>
      <c r="O19" s="16"/>
      <c r="P19" s="450"/>
      <c r="Q19" s="347"/>
      <c r="R19" s="32"/>
      <c r="S19" s="32"/>
      <c r="T19" s="30">
        <f t="shared" si="4"/>
        <v>0</v>
      </c>
      <c r="U19" s="521"/>
      <c r="V19" s="521"/>
      <c r="W19" s="521"/>
      <c r="X19" s="521"/>
    </row>
    <row r="20" spans="1:24" s="3" customFormat="1" ht="30" customHeight="1" x14ac:dyDescent="0.2">
      <c r="A20" s="10"/>
      <c r="B20" s="9"/>
      <c r="C20" s="9"/>
      <c r="D20" s="10"/>
      <c r="E20" s="9"/>
      <c r="F20" s="9"/>
      <c r="G20" s="9"/>
      <c r="H20" s="26">
        <f t="shared" si="0"/>
        <v>0</v>
      </c>
      <c r="I20" s="321"/>
      <c r="J20" s="27" t="str">
        <f t="shared" si="1"/>
        <v/>
      </c>
      <c r="K20" s="446"/>
      <c r="L20" s="28" t="str">
        <f t="shared" si="2"/>
        <v/>
      </c>
      <c r="M20" s="22"/>
      <c r="N20" s="29" t="str">
        <f t="shared" si="3"/>
        <v/>
      </c>
      <c r="O20" s="16"/>
      <c r="P20" s="450"/>
      <c r="Q20" s="347"/>
      <c r="R20" s="32"/>
      <c r="S20" s="32"/>
      <c r="T20" s="30">
        <f t="shared" si="4"/>
        <v>0</v>
      </c>
      <c r="U20" s="521"/>
      <c r="V20" s="521"/>
      <c r="W20" s="521"/>
      <c r="X20" s="521"/>
    </row>
    <row r="21" spans="1:24" s="3" customFormat="1" ht="30" customHeight="1" x14ac:dyDescent="0.2">
      <c r="A21" s="10"/>
      <c r="B21" s="9"/>
      <c r="C21" s="9"/>
      <c r="D21" s="10"/>
      <c r="E21" s="9"/>
      <c r="F21" s="9"/>
      <c r="G21" s="9"/>
      <c r="H21" s="26">
        <f t="shared" si="0"/>
        <v>0</v>
      </c>
      <c r="I21" s="321"/>
      <c r="J21" s="27" t="str">
        <f t="shared" si="1"/>
        <v/>
      </c>
      <c r="K21" s="446"/>
      <c r="L21" s="28" t="str">
        <f t="shared" si="2"/>
        <v/>
      </c>
      <c r="M21" s="22"/>
      <c r="N21" s="29" t="str">
        <f t="shared" si="3"/>
        <v/>
      </c>
      <c r="O21" s="16"/>
      <c r="P21" s="450"/>
      <c r="Q21" s="347"/>
      <c r="R21" s="32"/>
      <c r="S21" s="32"/>
      <c r="T21" s="30">
        <f t="shared" si="4"/>
        <v>0</v>
      </c>
      <c r="U21" s="521"/>
      <c r="V21" s="521"/>
      <c r="W21" s="521"/>
      <c r="X21" s="521"/>
    </row>
    <row r="22" spans="1:24" s="3" customFormat="1" ht="30" customHeight="1" x14ac:dyDescent="0.2">
      <c r="A22" s="10"/>
      <c r="B22" s="9"/>
      <c r="C22" s="9"/>
      <c r="D22" s="10"/>
      <c r="E22" s="9"/>
      <c r="F22" s="9"/>
      <c r="G22" s="9"/>
      <c r="H22" s="26">
        <f t="shared" si="0"/>
        <v>0</v>
      </c>
      <c r="I22" s="321"/>
      <c r="J22" s="27" t="str">
        <f t="shared" si="1"/>
        <v/>
      </c>
      <c r="K22" s="446"/>
      <c r="L22" s="28" t="str">
        <f t="shared" si="2"/>
        <v/>
      </c>
      <c r="M22" s="22"/>
      <c r="N22" s="29" t="str">
        <f t="shared" si="3"/>
        <v/>
      </c>
      <c r="O22" s="16"/>
      <c r="P22" s="450"/>
      <c r="Q22" s="347"/>
      <c r="R22" s="32"/>
      <c r="S22" s="32"/>
      <c r="T22" s="30">
        <f t="shared" si="4"/>
        <v>0</v>
      </c>
      <c r="U22" s="521"/>
      <c r="V22" s="521"/>
      <c r="W22" s="521"/>
      <c r="X22" s="521"/>
    </row>
    <row r="23" spans="1:24" s="3" customFormat="1" ht="30" customHeight="1" x14ac:dyDescent="0.2">
      <c r="A23" s="10"/>
      <c r="B23" s="9"/>
      <c r="C23" s="9"/>
      <c r="D23" s="10"/>
      <c r="E23" s="9"/>
      <c r="F23" s="9"/>
      <c r="G23" s="9"/>
      <c r="H23" s="26">
        <f t="shared" si="0"/>
        <v>0</v>
      </c>
      <c r="I23" s="321"/>
      <c r="J23" s="27" t="str">
        <f t="shared" si="1"/>
        <v/>
      </c>
      <c r="K23" s="446"/>
      <c r="L23" s="28" t="str">
        <f t="shared" si="2"/>
        <v/>
      </c>
      <c r="M23" s="22"/>
      <c r="N23" s="29" t="str">
        <f t="shared" si="3"/>
        <v/>
      </c>
      <c r="O23" s="16"/>
      <c r="P23" s="450"/>
      <c r="Q23" s="347"/>
      <c r="R23" s="32"/>
      <c r="S23" s="32"/>
      <c r="T23" s="30">
        <f t="shared" si="4"/>
        <v>0</v>
      </c>
      <c r="U23" s="521"/>
      <c r="V23" s="521"/>
      <c r="W23" s="521"/>
      <c r="X23" s="521"/>
    </row>
    <row r="24" spans="1:24" ht="30" customHeight="1" x14ac:dyDescent="0.2">
      <c r="R24" s="31">
        <f>SUM(R12:R23)</f>
        <v>0</v>
      </c>
      <c r="S24" s="31">
        <f>SUM(S12:S23)</f>
        <v>0</v>
      </c>
      <c r="T24" s="31">
        <f>SUM(T12:T23)</f>
        <v>0</v>
      </c>
      <c r="U24" s="521"/>
      <c r="V24" s="521"/>
      <c r="W24" s="521"/>
      <c r="X24" s="521"/>
    </row>
    <row r="25" spans="1:24" ht="20.100000000000001" customHeight="1" x14ac:dyDescent="0.2">
      <c r="A25" s="279" t="s">
        <v>208</v>
      </c>
      <c r="R25" s="3"/>
      <c r="S25" s="3"/>
      <c r="T25" s="3"/>
      <c r="U25" s="3"/>
      <c r="V25" s="3"/>
      <c r="W25" s="3"/>
      <c r="X25" s="3"/>
    </row>
    <row r="26" spans="1:24" x14ac:dyDescent="0.2">
      <c r="R26" s="3"/>
      <c r="S26" s="3"/>
      <c r="T26" s="3"/>
      <c r="U26" s="3"/>
      <c r="V26" s="3"/>
      <c r="W26" s="3"/>
      <c r="X26" s="3"/>
    </row>
    <row r="27" spans="1:24" x14ac:dyDescent="0.2">
      <c r="R27" s="532"/>
      <c r="S27" s="533"/>
      <c r="T27" s="533"/>
      <c r="U27" s="533"/>
      <c r="V27" s="212"/>
      <c r="W27" s="3"/>
      <c r="X27" s="3"/>
    </row>
    <row r="28" spans="1:24" x14ac:dyDescent="0.2">
      <c r="A28" s="18"/>
      <c r="B28" s="18"/>
      <c r="R28" s="532"/>
      <c r="S28" s="533"/>
      <c r="T28" s="533"/>
      <c r="U28" s="533"/>
      <c r="V28" s="20"/>
      <c r="W28" s="3"/>
      <c r="X28" s="3"/>
    </row>
    <row r="29" spans="1:24" x14ac:dyDescent="0.2">
      <c r="R29" s="19"/>
      <c r="S29" s="19"/>
      <c r="T29" s="19"/>
      <c r="U29" s="3"/>
      <c r="V29" s="3"/>
      <c r="W29" s="6"/>
      <c r="X29" s="3"/>
    </row>
    <row r="30" spans="1:24" x14ac:dyDescent="0.2">
      <c r="R30" s="21"/>
      <c r="S30" s="1"/>
      <c r="T30" s="1"/>
    </row>
    <row r="31" spans="1:24" x14ac:dyDescent="0.2">
      <c r="R31" s="218"/>
      <c r="S31" s="187"/>
      <c r="T31" s="187"/>
    </row>
    <row r="32" spans="1:24" x14ac:dyDescent="0.2">
      <c r="A32" s="213"/>
      <c r="B32" s="213"/>
      <c r="F32" s="213"/>
      <c r="R32" s="213"/>
      <c r="S32" s="187"/>
      <c r="T32" s="187"/>
    </row>
    <row r="33" spans="18:24" x14ac:dyDescent="0.2">
      <c r="R33" s="213"/>
      <c r="S33" s="188"/>
      <c r="T33" s="188"/>
      <c r="U33" s="188"/>
      <c r="V33" s="188"/>
      <c r="W33" s="183"/>
      <c r="X33" s="183"/>
    </row>
    <row r="34" spans="18:24" x14ac:dyDescent="0.2">
      <c r="R34" s="214"/>
      <c r="S34" s="58"/>
      <c r="T34" s="58"/>
      <c r="U34" s="215"/>
      <c r="V34" s="215"/>
      <c r="W34" s="216"/>
      <c r="X34" s="216"/>
    </row>
    <row r="35" spans="18:24" x14ac:dyDescent="0.2">
      <c r="U35" s="2"/>
      <c r="V35" s="2"/>
      <c r="W35" s="2"/>
      <c r="X35" s="2"/>
    </row>
    <row r="36" spans="18:24" x14ac:dyDescent="0.2">
      <c r="U36" s="2"/>
      <c r="V36" s="2"/>
      <c r="W36" s="2"/>
      <c r="X36" s="2"/>
    </row>
  </sheetData>
  <mergeCells count="29">
    <mergeCell ref="A4:X4"/>
    <mergeCell ref="A3:X3"/>
    <mergeCell ref="A8:X8"/>
    <mergeCell ref="U24:X24"/>
    <mergeCell ref="R27:R28"/>
    <mergeCell ref="S27:U27"/>
    <mergeCell ref="S28:U28"/>
    <mergeCell ref="U18:X18"/>
    <mergeCell ref="U19:X19"/>
    <mergeCell ref="U20:X20"/>
    <mergeCell ref="U21:X21"/>
    <mergeCell ref="U22:X22"/>
    <mergeCell ref="U23:X23"/>
    <mergeCell ref="B1:X1"/>
    <mergeCell ref="U17:X17"/>
    <mergeCell ref="D7:E7"/>
    <mergeCell ref="O10:O11"/>
    <mergeCell ref="Q10:Q11"/>
    <mergeCell ref="R10:X10"/>
    <mergeCell ref="A11:G11"/>
    <mergeCell ref="U11:X11"/>
    <mergeCell ref="U12:X12"/>
    <mergeCell ref="U13:X13"/>
    <mergeCell ref="U14:X14"/>
    <mergeCell ref="U15:X15"/>
    <mergeCell ref="U16:X16"/>
    <mergeCell ref="P10:P11"/>
    <mergeCell ref="A6:X6"/>
    <mergeCell ref="A5:X5"/>
  </mergeCells>
  <conditionalFormatting sqref="V28">
    <cfRule type="cellIs" dxfId="3" priority="1" stopIfTrue="1" operator="lessThan">
      <formula>0.5</formula>
    </cfRule>
  </conditionalFormatting>
  <dataValidations count="3">
    <dataValidation type="list" allowBlank="1" showInputMessage="1" showErrorMessage="1" sqref="M12:M23" xr:uid="{46BE4175-3B6E-4A05-AEC8-5879A8E0E3FE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  <dataValidation type="list" allowBlank="1" showInputMessage="1" showErrorMessage="1" sqref="A12:A23" xr:uid="{ACFA4D3B-0C6A-47FE-822D-6D6AB9FFFBCD}">
      <formula1>"I SAL, II SAL, SALDO"</formula1>
    </dataValidation>
    <dataValidation type="list" allowBlank="1" showInputMessage="1" showErrorMessage="1" sqref="O12:O23" xr:uid="{75255C6C-30D4-4F2C-BE0B-D81E6EEBFC2D}">
      <formula1>"Bonifico,Ordine di accredito e ricevuta bancaria,Assegno non trasferibile,"</formula1>
    </dataValidation>
  </dataValidations>
  <printOptions horizontalCentered="1" verticalCentered="1"/>
  <pageMargins left="0.19685039370078741" right="0.35433070866141736" top="0" bottom="3.88" header="0" footer="0.19685039370078741"/>
  <pageSetup paperSize="9" scale="34" orientation="landscape" r:id="rId1"/>
  <headerFooter alignWithMargins="0">
    <oddHeader>&amp;C&amp;G</oddHeader>
    <oddFooter>Pagina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0A33A-673E-4BE6-B218-AFF9A4638C44}">
  <dimension ref="A1:AX150"/>
  <sheetViews>
    <sheetView view="pageBreakPreview" zoomScale="85" zoomScaleNormal="10" zoomScaleSheetLayoutView="85" workbookViewId="0">
      <selection activeCell="A5" sqref="A5:AM5"/>
    </sheetView>
  </sheetViews>
  <sheetFormatPr defaultRowHeight="15" x14ac:dyDescent="0.25"/>
  <cols>
    <col min="1" max="4" width="9.140625" style="77"/>
    <col min="5" max="5" width="26.28515625" style="77" customWidth="1"/>
    <col min="6" max="36" width="3.140625" style="77" customWidth="1"/>
    <col min="37" max="38" width="9.42578125" style="77" customWidth="1"/>
    <col min="39" max="40" width="19.7109375" style="77" customWidth="1"/>
    <col min="41" max="41" width="18.140625" style="77" customWidth="1"/>
    <col min="42" max="16384" width="9.140625" style="77"/>
  </cols>
  <sheetData>
    <row r="1" spans="1:50" s="1" customFormat="1" ht="18" x14ac:dyDescent="0.2"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257"/>
    </row>
    <row r="2" spans="1:50" s="1" customFormat="1" ht="15.7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50" s="42" customFormat="1" ht="51" customHeight="1" x14ac:dyDescent="0.2">
      <c r="A3" s="555" t="s">
        <v>27</v>
      </c>
      <c r="B3" s="555"/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  <c r="Y3" s="555"/>
      <c r="Z3" s="555"/>
      <c r="AA3" s="555"/>
      <c r="AB3" s="555"/>
      <c r="AC3" s="555"/>
      <c r="AD3" s="555"/>
      <c r="AE3" s="555"/>
      <c r="AF3" s="555"/>
      <c r="AG3" s="555"/>
      <c r="AH3" s="555"/>
      <c r="AI3" s="555"/>
      <c r="AJ3" s="555"/>
      <c r="AK3" s="555"/>
      <c r="AL3" s="555"/>
      <c r="AM3" s="555"/>
      <c r="AN3" s="76"/>
      <c r="AO3" s="75"/>
      <c r="AP3" s="75"/>
      <c r="AQ3" s="75"/>
      <c r="AR3" s="75"/>
      <c r="AS3" s="75"/>
      <c r="AT3" s="75"/>
      <c r="AU3" s="75"/>
      <c r="AV3" s="75"/>
      <c r="AW3" s="75"/>
      <c r="AX3" s="75"/>
    </row>
    <row r="4" spans="1:50" s="42" customFormat="1" ht="21.75" customHeight="1" x14ac:dyDescent="0.25">
      <c r="A4" s="556" t="str">
        <f>S_Frontespizio!E13</f>
        <v>DENOMINAZIONE DEL GO</v>
      </c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6"/>
      <c r="AE4" s="556"/>
      <c r="AF4" s="556"/>
      <c r="AG4" s="556"/>
      <c r="AH4" s="556"/>
      <c r="AI4" s="556"/>
      <c r="AJ4" s="556"/>
      <c r="AK4" s="556"/>
      <c r="AL4" s="556"/>
      <c r="AM4" s="556"/>
      <c r="AN4" s="78"/>
      <c r="AO4" s="75"/>
      <c r="AP4" s="75"/>
      <c r="AQ4" s="75"/>
      <c r="AR4" s="75"/>
      <c r="AS4" s="75"/>
      <c r="AT4" s="75"/>
      <c r="AU4" s="75"/>
      <c r="AV4" s="75"/>
      <c r="AW4" s="75"/>
      <c r="AX4" s="75"/>
    </row>
    <row r="5" spans="1:50" s="42" customFormat="1" ht="21.75" customHeight="1" x14ac:dyDescent="0.25">
      <c r="A5" s="556" t="str">
        <f>S_Frontespizio!E17</f>
        <v>RAGIONE SOCIALE PARTNER</v>
      </c>
      <c r="B5" s="556"/>
      <c r="C5" s="556"/>
      <c r="D5" s="556"/>
      <c r="E5" s="556"/>
      <c r="F5" s="556"/>
      <c r="G5" s="556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6"/>
      <c r="V5" s="556"/>
      <c r="W5" s="556"/>
      <c r="X5" s="556"/>
      <c r="Y5" s="556"/>
      <c r="Z5" s="556"/>
      <c r="AA5" s="556"/>
      <c r="AB5" s="556"/>
      <c r="AC5" s="556"/>
      <c r="AD5" s="556"/>
      <c r="AE5" s="556"/>
      <c r="AF5" s="556"/>
      <c r="AG5" s="556"/>
      <c r="AH5" s="556"/>
      <c r="AI5" s="556"/>
      <c r="AJ5" s="556"/>
      <c r="AK5" s="556"/>
      <c r="AL5" s="556"/>
      <c r="AM5" s="556"/>
      <c r="AN5" s="78"/>
      <c r="AO5" s="75"/>
      <c r="AP5" s="75"/>
      <c r="AQ5" s="75"/>
      <c r="AR5" s="75"/>
      <c r="AS5" s="75"/>
      <c r="AT5" s="75"/>
      <c r="AU5" s="75"/>
      <c r="AV5" s="75"/>
      <c r="AW5" s="75"/>
      <c r="AX5" s="75"/>
    </row>
    <row r="6" spans="1:50" s="42" customFormat="1" ht="26.25" customHeight="1" x14ac:dyDescent="0.25">
      <c r="A6" s="557" t="s">
        <v>25</v>
      </c>
      <c r="B6" s="557"/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7"/>
      <c r="AJ6" s="557"/>
      <c r="AK6" s="557"/>
      <c r="AL6" s="557"/>
      <c r="AM6" s="557"/>
      <c r="AN6" s="78"/>
      <c r="AO6" s="75"/>
      <c r="AP6" s="75"/>
      <c r="AQ6" s="75"/>
      <c r="AR6" s="75"/>
      <c r="AS6" s="75"/>
      <c r="AT6" s="75"/>
      <c r="AU6" s="75"/>
      <c r="AV6" s="75"/>
      <c r="AW6" s="75"/>
      <c r="AX6" s="75"/>
    </row>
    <row r="7" spans="1:50" x14ac:dyDescent="0.25">
      <c r="A7" s="539" t="s">
        <v>221</v>
      </c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  <c r="AC7" s="539"/>
      <c r="AD7" s="539"/>
      <c r="AE7" s="539"/>
      <c r="AF7" s="539"/>
      <c r="AG7" s="539"/>
      <c r="AH7" s="539"/>
      <c r="AI7" s="539"/>
      <c r="AJ7" s="539"/>
      <c r="AK7" s="539"/>
      <c r="AL7" s="539"/>
      <c r="AM7" s="539"/>
    </row>
    <row r="8" spans="1:50" ht="15.75" customHeight="1" thickBot="1" x14ac:dyDescent="0.3"/>
    <row r="9" spans="1:50" s="79" customFormat="1" ht="16.5" customHeight="1" thickBot="1" x14ac:dyDescent="0.3">
      <c r="E9" s="122" t="s">
        <v>85</v>
      </c>
      <c r="F9" s="123" t="str">
        <f>S_Frontespizio!E19</f>
        <v>TITOLO PROGETTO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5"/>
      <c r="S9" s="125"/>
      <c r="T9" s="125"/>
      <c r="U9" s="125"/>
      <c r="V9" s="125"/>
      <c r="W9" s="125"/>
      <c r="X9" s="125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</row>
    <row r="10" spans="1:50" s="79" customFormat="1" ht="16.5" customHeight="1" thickBot="1" x14ac:dyDescent="0.3">
      <c r="E10" s="122" t="s">
        <v>185</v>
      </c>
      <c r="F10" s="124" t="str">
        <f>S_Frontespizio!E13</f>
        <v>DENOMINAZIONE DEL GO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</row>
    <row r="11" spans="1:50" s="79" customFormat="1" ht="16.5" customHeight="1" thickBot="1" x14ac:dyDescent="0.3">
      <c r="E11" s="122" t="s">
        <v>148</v>
      </c>
      <c r="F11" s="123" t="str">
        <f>S_Frontespizio!E17</f>
        <v>RAGIONE SOCIALE PARTNER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</row>
    <row r="13" spans="1:50" s="131" customFormat="1" ht="15.75" x14ac:dyDescent="0.25">
      <c r="E13" s="128" t="s">
        <v>84</v>
      </c>
      <c r="F13" s="129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309"/>
    </row>
    <row r="14" spans="1:50" s="82" customFormat="1" ht="15.75" x14ac:dyDescent="0.2">
      <c r="E14" s="80" t="s">
        <v>83</v>
      </c>
      <c r="F14" s="605"/>
      <c r="G14" s="605"/>
      <c r="H14" s="605"/>
      <c r="I14" s="605"/>
      <c r="J14" s="605"/>
      <c r="K14" s="605"/>
      <c r="L14" s="605"/>
      <c r="M14" s="605"/>
      <c r="N14" s="605"/>
      <c r="O14" s="605"/>
      <c r="P14" s="605"/>
      <c r="Q14" s="605"/>
      <c r="R14" s="605"/>
      <c r="S14" s="605"/>
      <c r="T14" s="605"/>
      <c r="U14" s="605"/>
      <c r="V14" s="605"/>
      <c r="W14" s="605"/>
      <c r="X14" s="605"/>
      <c r="Y14" s="605"/>
      <c r="Z14" s="605"/>
      <c r="AA14" s="605"/>
      <c r="AB14" s="605"/>
      <c r="AC14" s="605"/>
      <c r="AD14" s="605"/>
      <c r="AE14" s="605"/>
      <c r="AF14" s="605"/>
      <c r="AG14" s="605"/>
      <c r="AH14" s="605"/>
      <c r="AI14" s="605"/>
      <c r="AJ14" s="605"/>
      <c r="AK14" s="605"/>
      <c r="AL14" s="310"/>
    </row>
    <row r="15" spans="1:50" s="82" customFormat="1" ht="31.5" x14ac:dyDescent="0.25">
      <c r="E15" s="83" t="s">
        <v>82</v>
      </c>
      <c r="F15" s="84"/>
      <c r="G15" s="84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101"/>
    </row>
    <row r="16" spans="1:50" s="82" customFormat="1" ht="15.75" x14ac:dyDescent="0.25">
      <c r="E16" s="80" t="s">
        <v>81</v>
      </c>
      <c r="F16" s="80" t="s">
        <v>80</v>
      </c>
      <c r="G16" s="86"/>
      <c r="H16" s="81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</row>
    <row r="17" spans="5:38" s="82" customFormat="1" ht="15.75" x14ac:dyDescent="0.2">
      <c r="E17" s="80" t="s">
        <v>79</v>
      </c>
      <c r="F17" s="549"/>
      <c r="G17" s="549"/>
      <c r="H17" s="549"/>
      <c r="I17" s="549"/>
      <c r="J17" s="549"/>
      <c r="K17" s="549"/>
      <c r="L17" s="549"/>
      <c r="M17" s="549"/>
      <c r="N17" s="549"/>
      <c r="O17" s="549"/>
      <c r="P17" s="549"/>
      <c r="Q17" s="549"/>
      <c r="R17" s="549"/>
      <c r="S17" s="549"/>
      <c r="T17" s="549"/>
      <c r="U17" s="549"/>
      <c r="V17" s="549"/>
      <c r="W17" s="549"/>
      <c r="X17" s="549"/>
      <c r="Y17" s="549"/>
      <c r="Z17" s="549"/>
      <c r="AA17" s="549"/>
      <c r="AB17" s="549"/>
      <c r="AC17" s="549"/>
      <c r="AD17" s="549"/>
      <c r="AE17" s="549"/>
      <c r="AF17" s="549"/>
      <c r="AG17" s="549"/>
      <c r="AH17" s="549"/>
      <c r="AI17" s="549"/>
      <c r="AJ17" s="549"/>
      <c r="AK17" s="549"/>
      <c r="AL17" s="104"/>
    </row>
    <row r="18" spans="5:38" s="82" customFormat="1" ht="15.75" x14ac:dyDescent="0.2">
      <c r="E18" s="337"/>
      <c r="F18" s="558"/>
      <c r="G18" s="558"/>
      <c r="H18" s="558"/>
      <c r="I18" s="558"/>
      <c r="J18" s="558"/>
      <c r="K18" s="558"/>
      <c r="L18" s="558"/>
      <c r="M18" s="558"/>
      <c r="N18" s="558"/>
      <c r="O18" s="558"/>
      <c r="P18" s="558"/>
      <c r="Q18" s="558"/>
      <c r="R18" s="558"/>
      <c r="S18" s="558"/>
      <c r="T18" s="558"/>
      <c r="U18" s="558"/>
      <c r="V18" s="558"/>
      <c r="W18" s="558"/>
      <c r="X18" s="558"/>
      <c r="Y18" s="558"/>
      <c r="Z18" s="558"/>
      <c r="AA18" s="558"/>
      <c r="AB18" s="558"/>
      <c r="AC18" s="558"/>
      <c r="AD18" s="558"/>
      <c r="AE18" s="558"/>
      <c r="AF18" s="558"/>
      <c r="AG18" s="558"/>
      <c r="AH18" s="558"/>
      <c r="AI18" s="558"/>
      <c r="AJ18" s="558"/>
      <c r="AK18" s="558"/>
      <c r="AL18" s="256"/>
    </row>
    <row r="19" spans="5:38" ht="16.5" thickBot="1" x14ac:dyDescent="0.3">
      <c r="E19" s="80"/>
      <c r="F19" s="548"/>
      <c r="G19" s="548"/>
      <c r="H19" s="548"/>
      <c r="I19" s="548"/>
      <c r="J19" s="548"/>
      <c r="K19" s="548"/>
      <c r="L19" s="548"/>
      <c r="M19" s="548"/>
      <c r="N19" s="548"/>
      <c r="O19" s="548"/>
      <c r="P19" s="548"/>
      <c r="Q19" s="548"/>
      <c r="R19" s="548"/>
      <c r="S19" s="548"/>
      <c r="T19" s="548"/>
      <c r="U19" s="548"/>
      <c r="V19" s="548"/>
      <c r="W19" s="548"/>
      <c r="X19" s="548"/>
      <c r="Y19" s="548"/>
      <c r="Z19" s="548"/>
      <c r="AA19" s="548"/>
      <c r="AB19" s="548"/>
      <c r="AC19" s="548"/>
      <c r="AD19" s="548"/>
      <c r="AE19" s="548"/>
      <c r="AF19" s="548"/>
      <c r="AG19" s="548"/>
      <c r="AH19" s="548"/>
      <c r="AI19" s="548"/>
      <c r="AJ19" s="548"/>
      <c r="AK19" s="548"/>
      <c r="AL19" s="256"/>
    </row>
    <row r="20" spans="5:38" ht="15.75" x14ac:dyDescent="0.25">
      <c r="E20" s="542" t="s">
        <v>78</v>
      </c>
      <c r="F20" s="544" t="s">
        <v>77</v>
      </c>
      <c r="G20" s="544"/>
      <c r="H20" s="544"/>
      <c r="I20" s="544"/>
      <c r="J20" s="544"/>
      <c r="K20" s="544"/>
      <c r="L20" s="544"/>
      <c r="M20" s="544"/>
      <c r="N20" s="544"/>
      <c r="O20" s="544"/>
      <c r="P20" s="544"/>
      <c r="Q20" s="544"/>
      <c r="R20" s="544"/>
      <c r="S20" s="544"/>
      <c r="T20" s="544"/>
      <c r="U20" s="544"/>
      <c r="V20" s="544"/>
      <c r="W20" s="544"/>
      <c r="X20" s="544"/>
      <c r="Y20" s="544"/>
      <c r="Z20" s="544"/>
      <c r="AA20" s="544"/>
      <c r="AB20" s="544"/>
      <c r="AC20" s="544"/>
      <c r="AD20" s="544"/>
      <c r="AE20" s="544"/>
      <c r="AF20" s="544"/>
      <c r="AG20" s="544"/>
      <c r="AH20" s="544"/>
      <c r="AI20" s="544"/>
      <c r="AJ20" s="544"/>
      <c r="AK20" s="545" t="s">
        <v>76</v>
      </c>
      <c r="AL20" s="311"/>
    </row>
    <row r="21" spans="5:38" ht="15.75" x14ac:dyDescent="0.25">
      <c r="E21" s="543"/>
      <c r="F21" s="87">
        <v>1</v>
      </c>
      <c r="G21" s="87">
        <v>2</v>
      </c>
      <c r="H21" s="87">
        <v>3</v>
      </c>
      <c r="I21" s="87">
        <v>4</v>
      </c>
      <c r="J21" s="87">
        <v>5</v>
      </c>
      <c r="K21" s="87">
        <v>6</v>
      </c>
      <c r="L21" s="87">
        <v>7</v>
      </c>
      <c r="M21" s="87">
        <v>8</v>
      </c>
      <c r="N21" s="87">
        <v>9</v>
      </c>
      <c r="O21" s="87">
        <v>10</v>
      </c>
      <c r="P21" s="87">
        <v>11</v>
      </c>
      <c r="Q21" s="87">
        <v>12</v>
      </c>
      <c r="R21" s="87">
        <v>13</v>
      </c>
      <c r="S21" s="87">
        <v>14</v>
      </c>
      <c r="T21" s="87">
        <v>15</v>
      </c>
      <c r="U21" s="87">
        <v>16</v>
      </c>
      <c r="V21" s="87">
        <v>17</v>
      </c>
      <c r="W21" s="87">
        <v>18</v>
      </c>
      <c r="X21" s="87">
        <v>19</v>
      </c>
      <c r="Y21" s="87">
        <v>20</v>
      </c>
      <c r="Z21" s="87">
        <v>21</v>
      </c>
      <c r="AA21" s="87">
        <v>22</v>
      </c>
      <c r="AB21" s="87">
        <v>23</v>
      </c>
      <c r="AC21" s="87">
        <v>24</v>
      </c>
      <c r="AD21" s="87">
        <v>25</v>
      </c>
      <c r="AE21" s="87">
        <v>26</v>
      </c>
      <c r="AF21" s="87">
        <v>27</v>
      </c>
      <c r="AG21" s="87">
        <v>28</v>
      </c>
      <c r="AH21" s="87">
        <v>29</v>
      </c>
      <c r="AI21" s="87">
        <v>30</v>
      </c>
      <c r="AJ21" s="87">
        <v>31</v>
      </c>
      <c r="AK21" s="546"/>
      <c r="AL21" s="311"/>
    </row>
    <row r="22" spans="5:38" s="91" customFormat="1" ht="47.25" x14ac:dyDescent="0.2">
      <c r="E22" s="88" t="s">
        <v>75</v>
      </c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90">
        <f>SUM(F22:AJ22)</f>
        <v>0</v>
      </c>
      <c r="AL22" s="312"/>
    </row>
    <row r="23" spans="5:38" s="91" customFormat="1" ht="47.25" x14ac:dyDescent="0.2">
      <c r="E23" s="92" t="s">
        <v>74</v>
      </c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90">
        <f>SUM(F23:AJ23)</f>
        <v>0</v>
      </c>
      <c r="AL23" s="312"/>
    </row>
    <row r="24" spans="5:38" s="91" customFormat="1" ht="15.75" x14ac:dyDescent="0.2">
      <c r="E24" s="93" t="s">
        <v>73</v>
      </c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90">
        <f>SUM(F24:AJ24)</f>
        <v>0</v>
      </c>
      <c r="AL24" s="312"/>
    </row>
    <row r="25" spans="5:38" s="135" customFormat="1" ht="16.5" thickBot="1" x14ac:dyDescent="0.25">
      <c r="E25" s="132" t="s">
        <v>72</v>
      </c>
      <c r="F25" s="133">
        <f>SUM(F22:F24)</f>
        <v>0</v>
      </c>
      <c r="G25" s="133">
        <f t="shared" ref="G25:AJ25" si="0">SUM(G22:G24)</f>
        <v>0</v>
      </c>
      <c r="H25" s="133">
        <f t="shared" si="0"/>
        <v>0</v>
      </c>
      <c r="I25" s="133">
        <f t="shared" si="0"/>
        <v>0</v>
      </c>
      <c r="J25" s="133">
        <f t="shared" si="0"/>
        <v>0</v>
      </c>
      <c r="K25" s="133">
        <f t="shared" si="0"/>
        <v>0</v>
      </c>
      <c r="L25" s="133">
        <f t="shared" si="0"/>
        <v>0</v>
      </c>
      <c r="M25" s="133">
        <f t="shared" si="0"/>
        <v>0</v>
      </c>
      <c r="N25" s="133">
        <f t="shared" si="0"/>
        <v>0</v>
      </c>
      <c r="O25" s="133">
        <f t="shared" si="0"/>
        <v>0</v>
      </c>
      <c r="P25" s="133">
        <f t="shared" si="0"/>
        <v>0</v>
      </c>
      <c r="Q25" s="133">
        <f t="shared" si="0"/>
        <v>0</v>
      </c>
      <c r="R25" s="133">
        <f t="shared" si="0"/>
        <v>0</v>
      </c>
      <c r="S25" s="133">
        <f t="shared" si="0"/>
        <v>0</v>
      </c>
      <c r="T25" s="133">
        <f t="shared" si="0"/>
        <v>0</v>
      </c>
      <c r="U25" s="133">
        <f t="shared" si="0"/>
        <v>0</v>
      </c>
      <c r="V25" s="133">
        <f t="shared" si="0"/>
        <v>0</v>
      </c>
      <c r="W25" s="133">
        <f t="shared" si="0"/>
        <v>0</v>
      </c>
      <c r="X25" s="133">
        <f t="shared" si="0"/>
        <v>0</v>
      </c>
      <c r="Y25" s="133">
        <f t="shared" si="0"/>
        <v>0</v>
      </c>
      <c r="Z25" s="133">
        <f t="shared" si="0"/>
        <v>0</v>
      </c>
      <c r="AA25" s="133">
        <f t="shared" si="0"/>
        <v>0</v>
      </c>
      <c r="AB25" s="133">
        <f t="shared" si="0"/>
        <v>0</v>
      </c>
      <c r="AC25" s="133">
        <f t="shared" si="0"/>
        <v>0</v>
      </c>
      <c r="AD25" s="133">
        <f t="shared" si="0"/>
        <v>0</v>
      </c>
      <c r="AE25" s="133">
        <f t="shared" si="0"/>
        <v>0</v>
      </c>
      <c r="AF25" s="133">
        <f t="shared" si="0"/>
        <v>0</v>
      </c>
      <c r="AG25" s="133">
        <f t="shared" si="0"/>
        <v>0</v>
      </c>
      <c r="AH25" s="133">
        <f t="shared" si="0"/>
        <v>0</v>
      </c>
      <c r="AI25" s="133">
        <f t="shared" si="0"/>
        <v>0</v>
      </c>
      <c r="AJ25" s="133">
        <f t="shared" si="0"/>
        <v>0</v>
      </c>
      <c r="AK25" s="134">
        <f>SUM(AK22:AK24)</f>
        <v>0</v>
      </c>
      <c r="AL25" s="313"/>
    </row>
    <row r="26" spans="5:38" ht="15.75" x14ac:dyDescent="0.25">
      <c r="E26" s="80"/>
      <c r="F26" s="548"/>
      <c r="G26" s="548"/>
      <c r="H26" s="548"/>
      <c r="I26" s="548"/>
      <c r="J26" s="548"/>
      <c r="K26" s="548"/>
      <c r="L26" s="548"/>
      <c r="M26" s="548"/>
      <c r="N26" s="548"/>
      <c r="O26" s="548"/>
      <c r="P26" s="548"/>
      <c r="Q26" s="548"/>
      <c r="R26" s="548"/>
      <c r="S26" s="548"/>
      <c r="T26" s="548"/>
      <c r="U26" s="548"/>
      <c r="V26" s="548"/>
      <c r="W26" s="548"/>
      <c r="X26" s="548"/>
      <c r="Y26" s="548"/>
      <c r="Z26" s="548"/>
      <c r="AA26" s="548"/>
      <c r="AB26" s="548"/>
      <c r="AC26" s="548"/>
      <c r="AD26" s="548"/>
      <c r="AE26" s="548"/>
      <c r="AF26" s="548"/>
      <c r="AG26" s="548"/>
      <c r="AH26" s="548"/>
      <c r="AI26" s="548"/>
      <c r="AJ26" s="548"/>
      <c r="AK26" s="548"/>
      <c r="AL26" s="256"/>
    </row>
    <row r="27" spans="5:38" s="82" customFormat="1" ht="15.75" x14ac:dyDescent="0.25"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5"/>
      <c r="AB27" s="96"/>
      <c r="AC27" s="95"/>
      <c r="AD27" s="95"/>
      <c r="AE27" s="95"/>
      <c r="AF27" s="95"/>
      <c r="AG27" s="95"/>
      <c r="AH27" s="95"/>
      <c r="AI27" s="95"/>
      <c r="AJ27" s="95"/>
      <c r="AK27" s="97"/>
      <c r="AL27" s="314"/>
    </row>
    <row r="28" spans="5:38" s="82" customFormat="1" ht="15.75" x14ac:dyDescent="0.25">
      <c r="E28" s="547"/>
      <c r="F28" s="547"/>
      <c r="G28" s="547"/>
      <c r="H28" s="547"/>
      <c r="I28" s="547"/>
      <c r="J28" s="547"/>
      <c r="K28" s="547"/>
      <c r="L28" s="547"/>
      <c r="M28" s="547"/>
      <c r="N28" s="547"/>
      <c r="O28" s="547"/>
      <c r="P28" s="547"/>
      <c r="Q28" s="547"/>
      <c r="R28" s="547"/>
      <c r="S28" s="547"/>
      <c r="T28" s="547"/>
      <c r="U28" s="547"/>
      <c r="V28" s="547"/>
      <c r="W28" s="547"/>
      <c r="X28" s="547"/>
      <c r="Y28" s="547"/>
      <c r="Z28" s="547"/>
      <c r="AA28" s="95"/>
      <c r="AB28" s="96"/>
      <c r="AC28" s="95"/>
      <c r="AD28" s="95"/>
      <c r="AE28" s="95"/>
      <c r="AF28" s="95"/>
      <c r="AG28" s="95"/>
      <c r="AH28" s="95"/>
      <c r="AI28" s="95"/>
      <c r="AJ28" s="95"/>
      <c r="AK28" s="97"/>
      <c r="AL28" s="314"/>
    </row>
    <row r="29" spans="5:38" s="82" customFormat="1" ht="15.75" x14ac:dyDescent="0.25">
      <c r="E29" s="547"/>
      <c r="F29" s="547"/>
      <c r="G29" s="547"/>
      <c r="H29" s="547"/>
      <c r="I29" s="547"/>
      <c r="J29" s="547"/>
      <c r="K29" s="547"/>
      <c r="L29" s="547"/>
      <c r="M29" s="547"/>
      <c r="N29" s="547"/>
      <c r="O29" s="547"/>
      <c r="P29" s="547"/>
      <c r="Q29" s="547"/>
      <c r="R29" s="547"/>
      <c r="S29" s="547"/>
      <c r="T29" s="547"/>
      <c r="U29" s="547"/>
      <c r="V29" s="547"/>
      <c r="W29" s="547"/>
      <c r="X29" s="547"/>
      <c r="Y29" s="547"/>
      <c r="Z29" s="547"/>
      <c r="AA29" s="95"/>
      <c r="AB29" s="96"/>
      <c r="AC29" s="95"/>
      <c r="AD29" s="95"/>
      <c r="AE29" s="95"/>
      <c r="AF29" s="95"/>
      <c r="AG29" s="95"/>
      <c r="AH29" s="95"/>
      <c r="AI29" s="95"/>
      <c r="AJ29" s="95"/>
      <c r="AK29" s="97"/>
      <c r="AL29" s="314"/>
    </row>
    <row r="30" spans="5:38" s="82" customFormat="1" x14ac:dyDescent="0.25"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9"/>
      <c r="AL30" s="95"/>
    </row>
    <row r="31" spans="5:38" s="82" customFormat="1" ht="15.75" x14ac:dyDescent="0.25">
      <c r="E31" s="100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101"/>
      <c r="AB31" s="101"/>
      <c r="AC31" s="254"/>
      <c r="AD31" s="254"/>
      <c r="AE31" s="254"/>
      <c r="AF31" s="254"/>
      <c r="AG31" s="254"/>
      <c r="AH31" s="254"/>
      <c r="AI31" s="254"/>
      <c r="AJ31" s="101"/>
      <c r="AK31" s="101"/>
      <c r="AL31" s="315"/>
    </row>
    <row r="32" spans="5:38" s="82" customFormat="1" ht="15.75" x14ac:dyDescent="0.25"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315"/>
    </row>
    <row r="33" spans="5:38" ht="16.5" thickBot="1" x14ac:dyDescent="0.3">
      <c r="E33" s="80"/>
      <c r="F33" s="548"/>
      <c r="G33" s="548"/>
      <c r="H33" s="548"/>
      <c r="I33" s="548"/>
      <c r="J33" s="548"/>
      <c r="K33" s="548"/>
      <c r="L33" s="548"/>
      <c r="M33" s="548"/>
      <c r="N33" s="548"/>
      <c r="O33" s="548"/>
      <c r="P33" s="548"/>
      <c r="Q33" s="548"/>
      <c r="R33" s="548"/>
      <c r="S33" s="548"/>
      <c r="T33" s="548"/>
      <c r="U33" s="548"/>
      <c r="V33" s="548"/>
      <c r="W33" s="548"/>
      <c r="X33" s="548"/>
      <c r="Y33" s="548"/>
      <c r="Z33" s="548"/>
      <c r="AA33" s="548"/>
      <c r="AB33" s="548"/>
      <c r="AC33" s="548"/>
      <c r="AD33" s="548"/>
      <c r="AE33" s="548"/>
      <c r="AF33" s="548"/>
      <c r="AG33" s="548"/>
      <c r="AH33" s="548"/>
      <c r="AI33" s="548"/>
      <c r="AJ33" s="548"/>
      <c r="AK33" s="548"/>
      <c r="AL33" s="256"/>
    </row>
    <row r="34" spans="5:38" ht="15.75" x14ac:dyDescent="0.25">
      <c r="E34" s="542" t="s">
        <v>78</v>
      </c>
      <c r="F34" s="544" t="s">
        <v>220</v>
      </c>
      <c r="G34" s="544"/>
      <c r="H34" s="544"/>
      <c r="I34" s="544"/>
      <c r="J34" s="544"/>
      <c r="K34" s="544"/>
      <c r="L34" s="544"/>
      <c r="M34" s="544"/>
      <c r="N34" s="544"/>
      <c r="O34" s="544"/>
      <c r="P34" s="544"/>
      <c r="Q34" s="544"/>
      <c r="R34" s="544"/>
      <c r="S34" s="544"/>
      <c r="T34" s="544"/>
      <c r="U34" s="544"/>
      <c r="V34" s="544"/>
      <c r="W34" s="544"/>
      <c r="X34" s="544"/>
      <c r="Y34" s="544"/>
      <c r="Z34" s="544"/>
      <c r="AA34" s="544"/>
      <c r="AB34" s="544"/>
      <c r="AC34" s="544"/>
      <c r="AD34" s="544"/>
      <c r="AE34" s="544"/>
      <c r="AF34" s="544"/>
      <c r="AG34" s="544"/>
      <c r="AH34" s="544"/>
      <c r="AI34" s="544"/>
      <c r="AJ34" s="544"/>
      <c r="AK34" s="545" t="s">
        <v>76</v>
      </c>
      <c r="AL34" s="311"/>
    </row>
    <row r="35" spans="5:38" ht="15.75" x14ac:dyDescent="0.25">
      <c r="E35" s="543"/>
      <c r="F35" s="87">
        <v>1</v>
      </c>
      <c r="G35" s="87">
        <v>2</v>
      </c>
      <c r="H35" s="87">
        <v>3</v>
      </c>
      <c r="I35" s="87">
        <v>4</v>
      </c>
      <c r="J35" s="87">
        <v>5</v>
      </c>
      <c r="K35" s="87">
        <v>6</v>
      </c>
      <c r="L35" s="87">
        <v>7</v>
      </c>
      <c r="M35" s="87">
        <v>8</v>
      </c>
      <c r="N35" s="87">
        <v>9</v>
      </c>
      <c r="O35" s="87">
        <v>10</v>
      </c>
      <c r="P35" s="87">
        <v>11</v>
      </c>
      <c r="Q35" s="87">
        <v>12</v>
      </c>
      <c r="R35" s="87">
        <v>13</v>
      </c>
      <c r="S35" s="87">
        <v>14</v>
      </c>
      <c r="T35" s="87">
        <v>15</v>
      </c>
      <c r="U35" s="87">
        <v>16</v>
      </c>
      <c r="V35" s="87">
        <v>17</v>
      </c>
      <c r="W35" s="87">
        <v>18</v>
      </c>
      <c r="X35" s="87">
        <v>19</v>
      </c>
      <c r="Y35" s="87">
        <v>20</v>
      </c>
      <c r="Z35" s="87">
        <v>21</v>
      </c>
      <c r="AA35" s="87">
        <v>22</v>
      </c>
      <c r="AB35" s="87">
        <v>23</v>
      </c>
      <c r="AC35" s="87">
        <v>24</v>
      </c>
      <c r="AD35" s="87">
        <v>25</v>
      </c>
      <c r="AE35" s="87">
        <v>26</v>
      </c>
      <c r="AF35" s="87">
        <v>27</v>
      </c>
      <c r="AG35" s="87">
        <v>28</v>
      </c>
      <c r="AH35" s="87">
        <v>29</v>
      </c>
      <c r="AI35" s="87">
        <v>30</v>
      </c>
      <c r="AJ35" s="87">
        <v>31</v>
      </c>
      <c r="AK35" s="546"/>
      <c r="AL35" s="311"/>
    </row>
    <row r="36" spans="5:38" s="91" customFormat="1" ht="47.25" x14ac:dyDescent="0.2">
      <c r="E36" s="88" t="s">
        <v>75</v>
      </c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90">
        <f>SUM(F36:AJ36)</f>
        <v>0</v>
      </c>
      <c r="AL36" s="312"/>
    </row>
    <row r="37" spans="5:38" s="91" customFormat="1" ht="47.25" x14ac:dyDescent="0.2">
      <c r="E37" s="92" t="s">
        <v>74</v>
      </c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90">
        <f>SUM(F37:AJ37)</f>
        <v>0</v>
      </c>
      <c r="AL37" s="312"/>
    </row>
    <row r="38" spans="5:38" s="91" customFormat="1" ht="15.75" x14ac:dyDescent="0.2">
      <c r="E38" s="93" t="s">
        <v>73</v>
      </c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90">
        <f>SUM(F38:AJ38)</f>
        <v>0</v>
      </c>
      <c r="AL38" s="312"/>
    </row>
    <row r="39" spans="5:38" s="135" customFormat="1" ht="16.5" thickBot="1" x14ac:dyDescent="0.25">
      <c r="E39" s="132" t="s">
        <v>72</v>
      </c>
      <c r="F39" s="133">
        <f>SUM(F36:F38)</f>
        <v>0</v>
      </c>
      <c r="G39" s="133">
        <f t="shared" ref="G39:AJ39" si="1">SUM(G36:G38)</f>
        <v>0</v>
      </c>
      <c r="H39" s="133">
        <f t="shared" si="1"/>
        <v>0</v>
      </c>
      <c r="I39" s="133">
        <f t="shared" si="1"/>
        <v>0</v>
      </c>
      <c r="J39" s="133">
        <f t="shared" si="1"/>
        <v>0</v>
      </c>
      <c r="K39" s="133">
        <f t="shared" si="1"/>
        <v>0</v>
      </c>
      <c r="L39" s="133">
        <f t="shared" si="1"/>
        <v>0</v>
      </c>
      <c r="M39" s="133">
        <f t="shared" si="1"/>
        <v>0</v>
      </c>
      <c r="N39" s="133">
        <f t="shared" si="1"/>
        <v>0</v>
      </c>
      <c r="O39" s="133">
        <f t="shared" si="1"/>
        <v>0</v>
      </c>
      <c r="P39" s="133">
        <f t="shared" si="1"/>
        <v>0</v>
      </c>
      <c r="Q39" s="133">
        <f t="shared" si="1"/>
        <v>0</v>
      </c>
      <c r="R39" s="133">
        <f t="shared" si="1"/>
        <v>0</v>
      </c>
      <c r="S39" s="133">
        <f t="shared" si="1"/>
        <v>0</v>
      </c>
      <c r="T39" s="133">
        <f t="shared" si="1"/>
        <v>0</v>
      </c>
      <c r="U39" s="133">
        <f t="shared" si="1"/>
        <v>0</v>
      </c>
      <c r="V39" s="133">
        <f t="shared" si="1"/>
        <v>0</v>
      </c>
      <c r="W39" s="133">
        <f t="shared" si="1"/>
        <v>0</v>
      </c>
      <c r="X39" s="133">
        <f t="shared" si="1"/>
        <v>0</v>
      </c>
      <c r="Y39" s="133">
        <f t="shared" si="1"/>
        <v>0</v>
      </c>
      <c r="Z39" s="133">
        <f t="shared" si="1"/>
        <v>0</v>
      </c>
      <c r="AA39" s="133">
        <f t="shared" si="1"/>
        <v>0</v>
      </c>
      <c r="AB39" s="133">
        <f t="shared" si="1"/>
        <v>0</v>
      </c>
      <c r="AC39" s="133">
        <f t="shared" si="1"/>
        <v>0</v>
      </c>
      <c r="AD39" s="133">
        <f t="shared" si="1"/>
        <v>0</v>
      </c>
      <c r="AE39" s="133">
        <f t="shared" si="1"/>
        <v>0</v>
      </c>
      <c r="AF39" s="133">
        <f t="shared" si="1"/>
        <v>0</v>
      </c>
      <c r="AG39" s="133">
        <f t="shared" si="1"/>
        <v>0</v>
      </c>
      <c r="AH39" s="133">
        <f t="shared" si="1"/>
        <v>0</v>
      </c>
      <c r="AI39" s="133">
        <f t="shared" si="1"/>
        <v>0</v>
      </c>
      <c r="AJ39" s="133">
        <f t="shared" si="1"/>
        <v>0</v>
      </c>
      <c r="AK39" s="134">
        <f>SUM(AK36:AK38)</f>
        <v>0</v>
      </c>
      <c r="AL39" s="313"/>
    </row>
    <row r="40" spans="5:38" ht="15.75" x14ac:dyDescent="0.25">
      <c r="E40" s="103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</row>
    <row r="41" spans="5:38" ht="15.75" x14ac:dyDescent="0.25">
      <c r="E41" s="80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8"/>
      <c r="T41" s="548"/>
      <c r="U41" s="548"/>
      <c r="V41" s="548"/>
      <c r="W41" s="548"/>
      <c r="X41" s="548"/>
      <c r="Y41" s="548"/>
      <c r="Z41" s="548"/>
      <c r="AA41" s="548"/>
      <c r="AB41" s="548"/>
      <c r="AC41" s="548"/>
      <c r="AD41" s="548"/>
      <c r="AE41" s="548"/>
      <c r="AF41" s="548"/>
      <c r="AG41" s="548"/>
      <c r="AH41" s="548"/>
      <c r="AI41" s="548"/>
      <c r="AJ41" s="548"/>
      <c r="AK41" s="548"/>
      <c r="AL41" s="256"/>
    </row>
    <row r="42" spans="5:38" s="82" customFormat="1" ht="16.5" thickBot="1" x14ac:dyDescent="0.3"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5"/>
      <c r="AB42" s="96"/>
      <c r="AC42" s="95"/>
      <c r="AD42" s="95"/>
      <c r="AE42" s="95"/>
      <c r="AF42" s="95"/>
      <c r="AG42" s="95"/>
      <c r="AH42" s="95"/>
      <c r="AI42" s="95"/>
      <c r="AJ42" s="95"/>
      <c r="AK42" s="95"/>
      <c r="AL42" s="95"/>
    </row>
    <row r="43" spans="5:38" ht="15.75" x14ac:dyDescent="0.25">
      <c r="E43" s="542" t="s">
        <v>78</v>
      </c>
      <c r="F43" s="544" t="s">
        <v>77</v>
      </c>
      <c r="G43" s="544"/>
      <c r="H43" s="544"/>
      <c r="I43" s="544"/>
      <c r="J43" s="544"/>
      <c r="K43" s="544"/>
      <c r="L43" s="544"/>
      <c r="M43" s="544"/>
      <c r="N43" s="544"/>
      <c r="O43" s="544"/>
      <c r="P43" s="544"/>
      <c r="Q43" s="544"/>
      <c r="R43" s="544"/>
      <c r="S43" s="544"/>
      <c r="T43" s="544"/>
      <c r="U43" s="544"/>
      <c r="V43" s="544"/>
      <c r="W43" s="544"/>
      <c r="X43" s="544"/>
      <c r="Y43" s="544"/>
      <c r="Z43" s="544"/>
      <c r="AA43" s="544"/>
      <c r="AB43" s="544"/>
      <c r="AC43" s="544"/>
      <c r="AD43" s="544"/>
      <c r="AE43" s="544"/>
      <c r="AF43" s="544"/>
      <c r="AG43" s="544"/>
      <c r="AH43" s="544"/>
      <c r="AI43" s="544"/>
      <c r="AJ43" s="544"/>
      <c r="AK43" s="545" t="s">
        <v>76</v>
      </c>
      <c r="AL43" s="311"/>
    </row>
    <row r="44" spans="5:38" ht="15.75" x14ac:dyDescent="0.25">
      <c r="E44" s="543"/>
      <c r="F44" s="87">
        <v>1</v>
      </c>
      <c r="G44" s="87">
        <v>2</v>
      </c>
      <c r="H44" s="87">
        <v>3</v>
      </c>
      <c r="I44" s="87">
        <v>4</v>
      </c>
      <c r="J44" s="87">
        <v>5</v>
      </c>
      <c r="K44" s="87">
        <v>6</v>
      </c>
      <c r="L44" s="87">
        <v>7</v>
      </c>
      <c r="M44" s="87">
        <v>8</v>
      </c>
      <c r="N44" s="87">
        <v>9</v>
      </c>
      <c r="O44" s="87">
        <v>10</v>
      </c>
      <c r="P44" s="87">
        <v>11</v>
      </c>
      <c r="Q44" s="87">
        <v>12</v>
      </c>
      <c r="R44" s="87">
        <v>13</v>
      </c>
      <c r="S44" s="87">
        <v>14</v>
      </c>
      <c r="T44" s="87">
        <v>15</v>
      </c>
      <c r="U44" s="87">
        <v>16</v>
      </c>
      <c r="V44" s="87">
        <v>17</v>
      </c>
      <c r="W44" s="87">
        <v>18</v>
      </c>
      <c r="X44" s="87">
        <v>19</v>
      </c>
      <c r="Y44" s="87">
        <v>20</v>
      </c>
      <c r="Z44" s="87">
        <v>21</v>
      </c>
      <c r="AA44" s="87">
        <v>22</v>
      </c>
      <c r="AB44" s="87">
        <v>23</v>
      </c>
      <c r="AC44" s="87">
        <v>24</v>
      </c>
      <c r="AD44" s="87">
        <v>25</v>
      </c>
      <c r="AE44" s="87">
        <v>26</v>
      </c>
      <c r="AF44" s="87">
        <v>27</v>
      </c>
      <c r="AG44" s="87">
        <v>28</v>
      </c>
      <c r="AH44" s="87">
        <v>29</v>
      </c>
      <c r="AI44" s="87">
        <v>30</v>
      </c>
      <c r="AJ44" s="87">
        <v>31</v>
      </c>
      <c r="AK44" s="546"/>
      <c r="AL44" s="311"/>
    </row>
    <row r="45" spans="5:38" s="117" customFormat="1" ht="47.25" x14ac:dyDescent="0.2">
      <c r="E45" s="116" t="s">
        <v>75</v>
      </c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90">
        <f>SUM(F45:AJ45)</f>
        <v>0</v>
      </c>
      <c r="AL45" s="316"/>
    </row>
    <row r="46" spans="5:38" s="117" customFormat="1" ht="47.25" x14ac:dyDescent="0.2">
      <c r="E46" s="118" t="s">
        <v>74</v>
      </c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90">
        <f>SUM(F46:AJ46)</f>
        <v>0</v>
      </c>
      <c r="AL46" s="316"/>
    </row>
    <row r="47" spans="5:38" s="117" customFormat="1" ht="15.75" x14ac:dyDescent="0.2">
      <c r="E47" s="119" t="s">
        <v>73</v>
      </c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90">
        <f>SUM(F47:AJ47)</f>
        <v>0</v>
      </c>
      <c r="AL47" s="316"/>
    </row>
    <row r="48" spans="5:38" s="138" customFormat="1" ht="16.5" thickBot="1" x14ac:dyDescent="0.25">
      <c r="E48" s="132" t="s">
        <v>72</v>
      </c>
      <c r="F48" s="136">
        <f>SUM(F45:F47)</f>
        <v>0</v>
      </c>
      <c r="G48" s="136">
        <f t="shared" ref="G48:AJ48" si="2">SUM(G45:G47)</f>
        <v>0</v>
      </c>
      <c r="H48" s="136">
        <f t="shared" si="2"/>
        <v>0</v>
      </c>
      <c r="I48" s="136">
        <f t="shared" si="2"/>
        <v>0</v>
      </c>
      <c r="J48" s="136">
        <f t="shared" si="2"/>
        <v>0</v>
      </c>
      <c r="K48" s="136">
        <f t="shared" si="2"/>
        <v>0</v>
      </c>
      <c r="L48" s="136">
        <f t="shared" si="2"/>
        <v>0</v>
      </c>
      <c r="M48" s="136">
        <f t="shared" si="2"/>
        <v>0</v>
      </c>
      <c r="N48" s="136">
        <f t="shared" si="2"/>
        <v>0</v>
      </c>
      <c r="O48" s="136">
        <f t="shared" si="2"/>
        <v>0</v>
      </c>
      <c r="P48" s="136">
        <f t="shared" si="2"/>
        <v>0</v>
      </c>
      <c r="Q48" s="136">
        <f t="shared" si="2"/>
        <v>0</v>
      </c>
      <c r="R48" s="136">
        <f t="shared" si="2"/>
        <v>0</v>
      </c>
      <c r="S48" s="136">
        <f t="shared" si="2"/>
        <v>0</v>
      </c>
      <c r="T48" s="136">
        <f t="shared" si="2"/>
        <v>0</v>
      </c>
      <c r="U48" s="136">
        <f t="shared" si="2"/>
        <v>0</v>
      </c>
      <c r="V48" s="136">
        <f t="shared" si="2"/>
        <v>0</v>
      </c>
      <c r="W48" s="136">
        <f t="shared" si="2"/>
        <v>0</v>
      </c>
      <c r="X48" s="136">
        <f t="shared" si="2"/>
        <v>0</v>
      </c>
      <c r="Y48" s="136">
        <f t="shared" si="2"/>
        <v>0</v>
      </c>
      <c r="Z48" s="136">
        <f t="shared" si="2"/>
        <v>0</v>
      </c>
      <c r="AA48" s="136">
        <f t="shared" si="2"/>
        <v>0</v>
      </c>
      <c r="AB48" s="136">
        <f t="shared" si="2"/>
        <v>0</v>
      </c>
      <c r="AC48" s="136">
        <f t="shared" si="2"/>
        <v>0</v>
      </c>
      <c r="AD48" s="136">
        <f t="shared" si="2"/>
        <v>0</v>
      </c>
      <c r="AE48" s="136">
        <f t="shared" si="2"/>
        <v>0</v>
      </c>
      <c r="AF48" s="136">
        <f t="shared" si="2"/>
        <v>0</v>
      </c>
      <c r="AG48" s="136">
        <f t="shared" si="2"/>
        <v>0</v>
      </c>
      <c r="AH48" s="136">
        <f t="shared" si="2"/>
        <v>0</v>
      </c>
      <c r="AI48" s="136">
        <f t="shared" si="2"/>
        <v>0</v>
      </c>
      <c r="AJ48" s="136">
        <f t="shared" si="2"/>
        <v>0</v>
      </c>
      <c r="AK48" s="137">
        <f>SUM(AK45:AK47)</f>
        <v>0</v>
      </c>
      <c r="AL48" s="127"/>
    </row>
    <row r="49" spans="5:38" s="82" customFormat="1" ht="15.75" x14ac:dyDescent="0.25">
      <c r="E49" s="547"/>
      <c r="F49" s="547"/>
      <c r="G49" s="547"/>
      <c r="H49" s="547"/>
      <c r="I49" s="547"/>
      <c r="J49" s="547"/>
      <c r="K49" s="547"/>
      <c r="L49" s="547"/>
      <c r="M49" s="547"/>
      <c r="N49" s="547"/>
      <c r="O49" s="547"/>
      <c r="P49" s="547"/>
      <c r="Q49" s="547"/>
      <c r="R49" s="547"/>
      <c r="S49" s="547"/>
      <c r="T49" s="547"/>
      <c r="U49" s="547"/>
      <c r="V49" s="547"/>
      <c r="W49" s="547"/>
      <c r="X49" s="547"/>
      <c r="Y49" s="547"/>
      <c r="Z49" s="547"/>
      <c r="AA49" s="95"/>
      <c r="AB49" s="96"/>
      <c r="AC49" s="95"/>
      <c r="AD49" s="95"/>
      <c r="AE49" s="95"/>
      <c r="AF49" s="95"/>
      <c r="AG49" s="95"/>
      <c r="AH49" s="95"/>
      <c r="AI49" s="95"/>
      <c r="AJ49" s="95"/>
      <c r="AK49" s="95"/>
      <c r="AL49" s="95"/>
    </row>
    <row r="50" spans="5:38" s="82" customFormat="1" ht="15.75" x14ac:dyDescent="0.25">
      <c r="E50" s="547"/>
      <c r="F50" s="547"/>
      <c r="G50" s="547"/>
      <c r="H50" s="547"/>
      <c r="I50" s="547"/>
      <c r="J50" s="547"/>
      <c r="K50" s="547"/>
      <c r="L50" s="547"/>
      <c r="M50" s="547"/>
      <c r="N50" s="547"/>
      <c r="O50" s="547"/>
      <c r="P50" s="547"/>
      <c r="Q50" s="547"/>
      <c r="R50" s="547"/>
      <c r="S50" s="547"/>
      <c r="T50" s="547"/>
      <c r="U50" s="547"/>
      <c r="V50" s="547"/>
      <c r="W50" s="547"/>
      <c r="X50" s="547"/>
      <c r="Y50" s="547"/>
      <c r="Z50" s="547"/>
      <c r="AA50" s="95"/>
      <c r="AB50" s="96"/>
      <c r="AC50" s="95"/>
      <c r="AD50" s="95"/>
      <c r="AE50" s="95"/>
      <c r="AF50" s="95"/>
      <c r="AG50" s="95"/>
      <c r="AH50" s="95"/>
      <c r="AI50" s="95"/>
      <c r="AJ50" s="95"/>
      <c r="AK50" s="95"/>
      <c r="AL50" s="95"/>
    </row>
    <row r="51" spans="5:38" s="82" customFormat="1" ht="15.75" thickBot="1" x14ac:dyDescent="0.3"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</row>
    <row r="52" spans="5:38" ht="15.75" x14ac:dyDescent="0.25">
      <c r="E52" s="542" t="s">
        <v>78</v>
      </c>
      <c r="F52" s="544" t="s">
        <v>77</v>
      </c>
      <c r="G52" s="544"/>
      <c r="H52" s="544"/>
      <c r="I52" s="544"/>
      <c r="J52" s="544"/>
      <c r="K52" s="544"/>
      <c r="L52" s="544"/>
      <c r="M52" s="544"/>
      <c r="N52" s="544"/>
      <c r="O52" s="544"/>
      <c r="P52" s="544"/>
      <c r="Q52" s="544"/>
      <c r="R52" s="544"/>
      <c r="S52" s="544"/>
      <c r="T52" s="544"/>
      <c r="U52" s="544"/>
      <c r="V52" s="544"/>
      <c r="W52" s="544"/>
      <c r="X52" s="544"/>
      <c r="Y52" s="544"/>
      <c r="Z52" s="544"/>
      <c r="AA52" s="544"/>
      <c r="AB52" s="544"/>
      <c r="AC52" s="544"/>
      <c r="AD52" s="544"/>
      <c r="AE52" s="544"/>
      <c r="AF52" s="544"/>
      <c r="AG52" s="544"/>
      <c r="AH52" s="544"/>
      <c r="AI52" s="544"/>
      <c r="AJ52" s="544"/>
      <c r="AK52" s="545" t="s">
        <v>76</v>
      </c>
      <c r="AL52" s="311"/>
    </row>
    <row r="53" spans="5:38" ht="15.75" x14ac:dyDescent="0.25">
      <c r="E53" s="543"/>
      <c r="F53" s="87">
        <v>1</v>
      </c>
      <c r="G53" s="87">
        <v>2</v>
      </c>
      <c r="H53" s="87">
        <v>3</v>
      </c>
      <c r="I53" s="87">
        <v>4</v>
      </c>
      <c r="J53" s="87">
        <v>5</v>
      </c>
      <c r="K53" s="87">
        <v>6</v>
      </c>
      <c r="L53" s="87">
        <v>7</v>
      </c>
      <c r="M53" s="87">
        <v>8</v>
      </c>
      <c r="N53" s="87">
        <v>9</v>
      </c>
      <c r="O53" s="87">
        <v>10</v>
      </c>
      <c r="P53" s="87">
        <v>11</v>
      </c>
      <c r="Q53" s="87">
        <v>12</v>
      </c>
      <c r="R53" s="87">
        <v>13</v>
      </c>
      <c r="S53" s="87">
        <v>14</v>
      </c>
      <c r="T53" s="87">
        <v>15</v>
      </c>
      <c r="U53" s="87">
        <v>16</v>
      </c>
      <c r="V53" s="87">
        <v>17</v>
      </c>
      <c r="W53" s="87">
        <v>18</v>
      </c>
      <c r="X53" s="87">
        <v>19</v>
      </c>
      <c r="Y53" s="87">
        <v>20</v>
      </c>
      <c r="Z53" s="87">
        <v>21</v>
      </c>
      <c r="AA53" s="87">
        <v>22</v>
      </c>
      <c r="AB53" s="87">
        <v>23</v>
      </c>
      <c r="AC53" s="87">
        <v>24</v>
      </c>
      <c r="AD53" s="87">
        <v>25</v>
      </c>
      <c r="AE53" s="87">
        <v>26</v>
      </c>
      <c r="AF53" s="87">
        <v>27</v>
      </c>
      <c r="AG53" s="87">
        <v>28</v>
      </c>
      <c r="AH53" s="87">
        <v>29</v>
      </c>
      <c r="AI53" s="87">
        <v>30</v>
      </c>
      <c r="AJ53" s="87">
        <v>31</v>
      </c>
      <c r="AK53" s="546"/>
      <c r="AL53" s="311"/>
    </row>
    <row r="54" spans="5:38" s="91" customFormat="1" ht="47.25" x14ac:dyDescent="0.2">
      <c r="E54" s="88" t="s">
        <v>75</v>
      </c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90">
        <f>SUM(F54:AJ54)</f>
        <v>0</v>
      </c>
      <c r="AL54" s="312"/>
    </row>
    <row r="55" spans="5:38" s="91" customFormat="1" ht="47.25" x14ac:dyDescent="0.2">
      <c r="E55" s="92" t="s">
        <v>74</v>
      </c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90">
        <f>SUM(F55:AJ55)</f>
        <v>0</v>
      </c>
      <c r="AL55" s="312"/>
    </row>
    <row r="56" spans="5:38" s="91" customFormat="1" ht="15.75" x14ac:dyDescent="0.2">
      <c r="E56" s="93" t="s">
        <v>73</v>
      </c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90">
        <f>SUM(F56:AJ56)</f>
        <v>0</v>
      </c>
      <c r="AL56" s="312"/>
    </row>
    <row r="57" spans="5:38" s="135" customFormat="1" ht="16.5" thickBot="1" x14ac:dyDescent="0.25">
      <c r="E57" s="132" t="s">
        <v>72</v>
      </c>
      <c r="F57" s="133">
        <f>SUM(F54:F56)</f>
        <v>0</v>
      </c>
      <c r="G57" s="133">
        <f t="shared" ref="G57:AJ57" si="3">SUM(G54:G56)</f>
        <v>0</v>
      </c>
      <c r="H57" s="133">
        <f t="shared" si="3"/>
        <v>0</v>
      </c>
      <c r="I57" s="133">
        <f t="shared" si="3"/>
        <v>0</v>
      </c>
      <c r="J57" s="133">
        <f t="shared" si="3"/>
        <v>0</v>
      </c>
      <c r="K57" s="133">
        <f t="shared" si="3"/>
        <v>0</v>
      </c>
      <c r="L57" s="133">
        <f t="shared" si="3"/>
        <v>0</v>
      </c>
      <c r="M57" s="133">
        <f t="shared" si="3"/>
        <v>0</v>
      </c>
      <c r="N57" s="133">
        <f t="shared" si="3"/>
        <v>0</v>
      </c>
      <c r="O57" s="133">
        <f t="shared" si="3"/>
        <v>0</v>
      </c>
      <c r="P57" s="133">
        <f t="shared" si="3"/>
        <v>0</v>
      </c>
      <c r="Q57" s="133">
        <f t="shared" si="3"/>
        <v>0</v>
      </c>
      <c r="R57" s="133">
        <f t="shared" si="3"/>
        <v>0</v>
      </c>
      <c r="S57" s="133">
        <f t="shared" si="3"/>
        <v>0</v>
      </c>
      <c r="T57" s="133">
        <f t="shared" si="3"/>
        <v>0</v>
      </c>
      <c r="U57" s="133">
        <f t="shared" si="3"/>
        <v>0</v>
      </c>
      <c r="V57" s="133">
        <f t="shared" si="3"/>
        <v>0</v>
      </c>
      <c r="W57" s="133">
        <f t="shared" si="3"/>
        <v>0</v>
      </c>
      <c r="X57" s="133">
        <f t="shared" si="3"/>
        <v>0</v>
      </c>
      <c r="Y57" s="133">
        <f t="shared" si="3"/>
        <v>0</v>
      </c>
      <c r="Z57" s="133">
        <f t="shared" si="3"/>
        <v>0</v>
      </c>
      <c r="AA57" s="133">
        <f t="shared" si="3"/>
        <v>0</v>
      </c>
      <c r="AB57" s="133">
        <f t="shared" si="3"/>
        <v>0</v>
      </c>
      <c r="AC57" s="133">
        <f t="shared" si="3"/>
        <v>0</v>
      </c>
      <c r="AD57" s="133">
        <f t="shared" si="3"/>
        <v>0</v>
      </c>
      <c r="AE57" s="133">
        <f t="shared" si="3"/>
        <v>0</v>
      </c>
      <c r="AF57" s="133">
        <f t="shared" si="3"/>
        <v>0</v>
      </c>
      <c r="AG57" s="133">
        <f t="shared" si="3"/>
        <v>0</v>
      </c>
      <c r="AH57" s="133">
        <f t="shared" si="3"/>
        <v>0</v>
      </c>
      <c r="AI57" s="133">
        <f t="shared" si="3"/>
        <v>0</v>
      </c>
      <c r="AJ57" s="133">
        <f t="shared" si="3"/>
        <v>0</v>
      </c>
      <c r="AK57" s="134">
        <f>SUM(AK54:AK56)</f>
        <v>0</v>
      </c>
      <c r="AL57" s="313"/>
    </row>
    <row r="58" spans="5:38" ht="15.75" x14ac:dyDescent="0.25">
      <c r="E58" s="103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</row>
    <row r="59" spans="5:38" ht="15.75" x14ac:dyDescent="0.25">
      <c r="E59" s="103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</row>
    <row r="60" spans="5:38" ht="15.75" x14ac:dyDescent="0.25">
      <c r="E60" s="105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</row>
    <row r="61" spans="5:38" ht="15.75" x14ac:dyDescent="0.25">
      <c r="E61" s="105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</row>
    <row r="62" spans="5:38" s="82" customFormat="1" ht="16.5" thickBot="1" x14ac:dyDescent="0.3"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/>
      <c r="AC62" s="95"/>
      <c r="AD62" s="95"/>
      <c r="AE62" s="95"/>
      <c r="AF62" s="95"/>
      <c r="AG62" s="95"/>
      <c r="AH62" s="95"/>
      <c r="AI62" s="95"/>
      <c r="AJ62" s="95"/>
      <c r="AK62" s="95"/>
      <c r="AL62" s="95"/>
    </row>
    <row r="63" spans="5:38" ht="15.75" x14ac:dyDescent="0.25">
      <c r="E63" s="542" t="s">
        <v>78</v>
      </c>
      <c r="F63" s="544" t="s">
        <v>77</v>
      </c>
      <c r="G63" s="544"/>
      <c r="H63" s="544"/>
      <c r="I63" s="544"/>
      <c r="J63" s="544"/>
      <c r="K63" s="544"/>
      <c r="L63" s="544"/>
      <c r="M63" s="544"/>
      <c r="N63" s="544"/>
      <c r="O63" s="544"/>
      <c r="P63" s="544"/>
      <c r="Q63" s="544"/>
      <c r="R63" s="544"/>
      <c r="S63" s="544"/>
      <c r="T63" s="544"/>
      <c r="U63" s="544"/>
      <c r="V63" s="544"/>
      <c r="W63" s="544"/>
      <c r="X63" s="544"/>
      <c r="Y63" s="544"/>
      <c r="Z63" s="544"/>
      <c r="AA63" s="544"/>
      <c r="AB63" s="544"/>
      <c r="AC63" s="544"/>
      <c r="AD63" s="544"/>
      <c r="AE63" s="544"/>
      <c r="AF63" s="544"/>
      <c r="AG63" s="544"/>
      <c r="AH63" s="544"/>
      <c r="AI63" s="544"/>
      <c r="AJ63" s="544"/>
      <c r="AK63" s="545" t="s">
        <v>76</v>
      </c>
      <c r="AL63" s="311"/>
    </row>
    <row r="64" spans="5:38" ht="15.75" x14ac:dyDescent="0.25">
      <c r="E64" s="543"/>
      <c r="F64" s="87">
        <v>1</v>
      </c>
      <c r="G64" s="87">
        <v>2</v>
      </c>
      <c r="H64" s="87">
        <v>3</v>
      </c>
      <c r="I64" s="87">
        <v>4</v>
      </c>
      <c r="J64" s="87">
        <v>5</v>
      </c>
      <c r="K64" s="87">
        <v>6</v>
      </c>
      <c r="L64" s="87">
        <v>7</v>
      </c>
      <c r="M64" s="87">
        <v>8</v>
      </c>
      <c r="N64" s="87">
        <v>9</v>
      </c>
      <c r="O64" s="87">
        <v>10</v>
      </c>
      <c r="P64" s="87">
        <v>11</v>
      </c>
      <c r="Q64" s="87">
        <v>12</v>
      </c>
      <c r="R64" s="87">
        <v>13</v>
      </c>
      <c r="S64" s="87">
        <v>14</v>
      </c>
      <c r="T64" s="87">
        <v>15</v>
      </c>
      <c r="U64" s="87">
        <v>16</v>
      </c>
      <c r="V64" s="87">
        <v>17</v>
      </c>
      <c r="W64" s="87">
        <v>18</v>
      </c>
      <c r="X64" s="87">
        <v>19</v>
      </c>
      <c r="Y64" s="87">
        <v>20</v>
      </c>
      <c r="Z64" s="87">
        <v>21</v>
      </c>
      <c r="AA64" s="87">
        <v>22</v>
      </c>
      <c r="AB64" s="87">
        <v>23</v>
      </c>
      <c r="AC64" s="87">
        <v>24</v>
      </c>
      <c r="AD64" s="87">
        <v>25</v>
      </c>
      <c r="AE64" s="87">
        <v>26</v>
      </c>
      <c r="AF64" s="87">
        <v>27</v>
      </c>
      <c r="AG64" s="87">
        <v>28</v>
      </c>
      <c r="AH64" s="87">
        <v>29</v>
      </c>
      <c r="AI64" s="87">
        <v>30</v>
      </c>
      <c r="AJ64" s="87">
        <v>31</v>
      </c>
      <c r="AK64" s="546"/>
      <c r="AL64" s="311"/>
    </row>
    <row r="65" spans="5:38" s="91" customFormat="1" ht="47.25" x14ac:dyDescent="0.2">
      <c r="E65" s="88" t="s">
        <v>75</v>
      </c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90">
        <f>SUM(F65:AJ65)</f>
        <v>0</v>
      </c>
      <c r="AL65" s="312"/>
    </row>
    <row r="66" spans="5:38" s="91" customFormat="1" ht="47.25" x14ac:dyDescent="0.2">
      <c r="E66" s="92" t="s">
        <v>74</v>
      </c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90">
        <f>SUM(F66:AJ66)</f>
        <v>0</v>
      </c>
      <c r="AL66" s="312"/>
    </row>
    <row r="67" spans="5:38" s="91" customFormat="1" ht="15.75" x14ac:dyDescent="0.2">
      <c r="E67" s="93" t="s">
        <v>73</v>
      </c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90">
        <f>SUM(F67:AJ67)</f>
        <v>0</v>
      </c>
      <c r="AL67" s="312"/>
    </row>
    <row r="68" spans="5:38" s="135" customFormat="1" ht="16.5" thickBot="1" x14ac:dyDescent="0.25">
      <c r="E68" s="132" t="s">
        <v>72</v>
      </c>
      <c r="F68" s="133">
        <f>SUM(F65:F67)</f>
        <v>0</v>
      </c>
      <c r="G68" s="133">
        <f t="shared" ref="G68:AJ68" si="4">SUM(G65:G67)</f>
        <v>0</v>
      </c>
      <c r="H68" s="133">
        <f t="shared" si="4"/>
        <v>0</v>
      </c>
      <c r="I68" s="133">
        <f t="shared" si="4"/>
        <v>0</v>
      </c>
      <c r="J68" s="133">
        <f t="shared" si="4"/>
        <v>0</v>
      </c>
      <c r="K68" s="133">
        <f t="shared" si="4"/>
        <v>0</v>
      </c>
      <c r="L68" s="133">
        <f t="shared" si="4"/>
        <v>0</v>
      </c>
      <c r="M68" s="133">
        <f t="shared" si="4"/>
        <v>0</v>
      </c>
      <c r="N68" s="133">
        <f t="shared" si="4"/>
        <v>0</v>
      </c>
      <c r="O68" s="133">
        <f t="shared" si="4"/>
        <v>0</v>
      </c>
      <c r="P68" s="133">
        <f t="shared" si="4"/>
        <v>0</v>
      </c>
      <c r="Q68" s="133">
        <f t="shared" si="4"/>
        <v>0</v>
      </c>
      <c r="R68" s="133">
        <f t="shared" si="4"/>
        <v>0</v>
      </c>
      <c r="S68" s="133">
        <f t="shared" si="4"/>
        <v>0</v>
      </c>
      <c r="T68" s="133">
        <f t="shared" si="4"/>
        <v>0</v>
      </c>
      <c r="U68" s="133">
        <f t="shared" si="4"/>
        <v>0</v>
      </c>
      <c r="V68" s="133">
        <f t="shared" si="4"/>
        <v>0</v>
      </c>
      <c r="W68" s="133">
        <f t="shared" si="4"/>
        <v>0</v>
      </c>
      <c r="X68" s="133">
        <f t="shared" si="4"/>
        <v>0</v>
      </c>
      <c r="Y68" s="133">
        <f t="shared" si="4"/>
        <v>0</v>
      </c>
      <c r="Z68" s="133">
        <f t="shared" si="4"/>
        <v>0</v>
      </c>
      <c r="AA68" s="133">
        <f t="shared" si="4"/>
        <v>0</v>
      </c>
      <c r="AB68" s="133">
        <f t="shared" si="4"/>
        <v>0</v>
      </c>
      <c r="AC68" s="133">
        <f t="shared" si="4"/>
        <v>0</v>
      </c>
      <c r="AD68" s="133">
        <f t="shared" si="4"/>
        <v>0</v>
      </c>
      <c r="AE68" s="133">
        <f t="shared" si="4"/>
        <v>0</v>
      </c>
      <c r="AF68" s="133">
        <f t="shared" si="4"/>
        <v>0</v>
      </c>
      <c r="AG68" s="133">
        <f t="shared" si="4"/>
        <v>0</v>
      </c>
      <c r="AH68" s="133">
        <f t="shared" si="4"/>
        <v>0</v>
      </c>
      <c r="AI68" s="133">
        <f t="shared" si="4"/>
        <v>0</v>
      </c>
      <c r="AJ68" s="133">
        <f t="shared" si="4"/>
        <v>0</v>
      </c>
      <c r="AK68" s="134">
        <f>SUM(AK65:AK67)</f>
        <v>0</v>
      </c>
      <c r="AL68" s="313"/>
    </row>
    <row r="69" spans="5:38" s="82" customFormat="1" ht="15.75" x14ac:dyDescent="0.25"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95"/>
      <c r="AB69" s="96"/>
      <c r="AC69" s="95"/>
      <c r="AD69" s="95"/>
      <c r="AE69" s="95"/>
      <c r="AF69" s="95"/>
      <c r="AG69" s="95"/>
      <c r="AH69" s="95"/>
      <c r="AI69" s="95"/>
      <c r="AJ69" s="95"/>
      <c r="AK69" s="95"/>
      <c r="AL69" s="95"/>
    </row>
    <row r="70" spans="5:38" s="82" customFormat="1" ht="15.75" x14ac:dyDescent="0.25"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95"/>
      <c r="AB70" s="96"/>
      <c r="AC70" s="95"/>
      <c r="AD70" s="95"/>
      <c r="AE70" s="95"/>
      <c r="AF70" s="95"/>
      <c r="AG70" s="95"/>
      <c r="AH70" s="95"/>
      <c r="AI70" s="95"/>
      <c r="AJ70" s="95"/>
      <c r="AK70" s="95"/>
      <c r="AL70" s="95"/>
    </row>
    <row r="71" spans="5:38" s="82" customFormat="1" ht="15.75" thickBot="1" x14ac:dyDescent="0.3"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3"/>
      <c r="Q71" s="253"/>
      <c r="R71" s="253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</row>
    <row r="72" spans="5:38" ht="15.75" x14ac:dyDescent="0.25">
      <c r="E72" s="542" t="s">
        <v>78</v>
      </c>
      <c r="F72" s="544" t="s">
        <v>77</v>
      </c>
      <c r="G72" s="544"/>
      <c r="H72" s="544"/>
      <c r="I72" s="544"/>
      <c r="J72" s="544"/>
      <c r="K72" s="544"/>
      <c r="L72" s="544"/>
      <c r="M72" s="544"/>
      <c r="N72" s="544"/>
      <c r="O72" s="544"/>
      <c r="P72" s="544"/>
      <c r="Q72" s="544"/>
      <c r="R72" s="544"/>
      <c r="S72" s="544"/>
      <c r="T72" s="544"/>
      <c r="U72" s="544"/>
      <c r="V72" s="544"/>
      <c r="W72" s="544"/>
      <c r="X72" s="544"/>
      <c r="Y72" s="544"/>
      <c r="Z72" s="544"/>
      <c r="AA72" s="544"/>
      <c r="AB72" s="544"/>
      <c r="AC72" s="544"/>
      <c r="AD72" s="544"/>
      <c r="AE72" s="544"/>
      <c r="AF72" s="544"/>
      <c r="AG72" s="544"/>
      <c r="AH72" s="544"/>
      <c r="AI72" s="544"/>
      <c r="AJ72" s="544"/>
      <c r="AK72" s="545" t="s">
        <v>76</v>
      </c>
      <c r="AL72" s="311"/>
    </row>
    <row r="73" spans="5:38" ht="15.75" x14ac:dyDescent="0.25">
      <c r="E73" s="543"/>
      <c r="F73" s="87">
        <v>1</v>
      </c>
      <c r="G73" s="87">
        <v>2</v>
      </c>
      <c r="H73" s="87">
        <v>3</v>
      </c>
      <c r="I73" s="87">
        <v>4</v>
      </c>
      <c r="J73" s="87">
        <v>5</v>
      </c>
      <c r="K73" s="87">
        <v>6</v>
      </c>
      <c r="L73" s="87">
        <v>7</v>
      </c>
      <c r="M73" s="87">
        <v>8</v>
      </c>
      <c r="N73" s="87">
        <v>9</v>
      </c>
      <c r="O73" s="87">
        <v>10</v>
      </c>
      <c r="P73" s="87">
        <v>11</v>
      </c>
      <c r="Q73" s="87">
        <v>12</v>
      </c>
      <c r="R73" s="87">
        <v>13</v>
      </c>
      <c r="S73" s="87">
        <v>14</v>
      </c>
      <c r="T73" s="87">
        <v>15</v>
      </c>
      <c r="U73" s="87">
        <v>16</v>
      </c>
      <c r="V73" s="87">
        <v>17</v>
      </c>
      <c r="W73" s="87">
        <v>18</v>
      </c>
      <c r="X73" s="87">
        <v>19</v>
      </c>
      <c r="Y73" s="87">
        <v>20</v>
      </c>
      <c r="Z73" s="87">
        <v>21</v>
      </c>
      <c r="AA73" s="87">
        <v>22</v>
      </c>
      <c r="AB73" s="87">
        <v>23</v>
      </c>
      <c r="AC73" s="87">
        <v>24</v>
      </c>
      <c r="AD73" s="87">
        <v>25</v>
      </c>
      <c r="AE73" s="87">
        <v>26</v>
      </c>
      <c r="AF73" s="87">
        <v>27</v>
      </c>
      <c r="AG73" s="87">
        <v>28</v>
      </c>
      <c r="AH73" s="87">
        <v>29</v>
      </c>
      <c r="AI73" s="87">
        <v>30</v>
      </c>
      <c r="AJ73" s="87">
        <v>31</v>
      </c>
      <c r="AK73" s="546"/>
      <c r="AL73" s="311"/>
    </row>
    <row r="74" spans="5:38" s="91" customFormat="1" ht="47.25" x14ac:dyDescent="0.2">
      <c r="E74" s="88" t="s">
        <v>75</v>
      </c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90">
        <f>SUM(F74:AJ74)</f>
        <v>0</v>
      </c>
      <c r="AL74" s="312"/>
    </row>
    <row r="75" spans="5:38" s="91" customFormat="1" ht="47.25" x14ac:dyDescent="0.2">
      <c r="E75" s="92" t="s">
        <v>74</v>
      </c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90">
        <f>SUM(F75:AJ75)</f>
        <v>0</v>
      </c>
      <c r="AL75" s="312"/>
    </row>
    <row r="76" spans="5:38" s="91" customFormat="1" ht="15.75" x14ac:dyDescent="0.2">
      <c r="E76" s="93" t="s">
        <v>73</v>
      </c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90">
        <f>SUM(F76:AJ76)</f>
        <v>0</v>
      </c>
      <c r="AL76" s="312"/>
    </row>
    <row r="77" spans="5:38" s="135" customFormat="1" ht="16.5" thickBot="1" x14ac:dyDescent="0.25">
      <c r="E77" s="132" t="s">
        <v>72</v>
      </c>
      <c r="F77" s="133">
        <f>SUM(F74:F76)</f>
        <v>0</v>
      </c>
      <c r="G77" s="133">
        <f t="shared" ref="G77:AJ77" si="5">SUM(G74:G76)</f>
        <v>0</v>
      </c>
      <c r="H77" s="133">
        <f t="shared" si="5"/>
        <v>0</v>
      </c>
      <c r="I77" s="133">
        <f t="shared" si="5"/>
        <v>0</v>
      </c>
      <c r="J77" s="133">
        <f t="shared" si="5"/>
        <v>0</v>
      </c>
      <c r="K77" s="133">
        <f t="shared" si="5"/>
        <v>0</v>
      </c>
      <c r="L77" s="133">
        <f t="shared" si="5"/>
        <v>0</v>
      </c>
      <c r="M77" s="133">
        <f t="shared" si="5"/>
        <v>0</v>
      </c>
      <c r="N77" s="133">
        <f t="shared" si="5"/>
        <v>0</v>
      </c>
      <c r="O77" s="133">
        <f t="shared" si="5"/>
        <v>0</v>
      </c>
      <c r="P77" s="133">
        <f t="shared" si="5"/>
        <v>0</v>
      </c>
      <c r="Q77" s="133">
        <f t="shared" si="5"/>
        <v>0</v>
      </c>
      <c r="R77" s="133">
        <f t="shared" si="5"/>
        <v>0</v>
      </c>
      <c r="S77" s="133">
        <f t="shared" si="5"/>
        <v>0</v>
      </c>
      <c r="T77" s="133">
        <f t="shared" si="5"/>
        <v>0</v>
      </c>
      <c r="U77" s="133">
        <f t="shared" si="5"/>
        <v>0</v>
      </c>
      <c r="V77" s="133">
        <f t="shared" si="5"/>
        <v>0</v>
      </c>
      <c r="W77" s="133">
        <f t="shared" si="5"/>
        <v>0</v>
      </c>
      <c r="X77" s="133">
        <f t="shared" si="5"/>
        <v>0</v>
      </c>
      <c r="Y77" s="133">
        <f t="shared" si="5"/>
        <v>0</v>
      </c>
      <c r="Z77" s="133">
        <f t="shared" si="5"/>
        <v>0</v>
      </c>
      <c r="AA77" s="133">
        <f t="shared" si="5"/>
        <v>0</v>
      </c>
      <c r="AB77" s="133">
        <f t="shared" si="5"/>
        <v>0</v>
      </c>
      <c r="AC77" s="133">
        <f t="shared" si="5"/>
        <v>0</v>
      </c>
      <c r="AD77" s="133">
        <f t="shared" si="5"/>
        <v>0</v>
      </c>
      <c r="AE77" s="133">
        <f t="shared" si="5"/>
        <v>0</v>
      </c>
      <c r="AF77" s="133">
        <f t="shared" si="5"/>
        <v>0</v>
      </c>
      <c r="AG77" s="133">
        <f t="shared" si="5"/>
        <v>0</v>
      </c>
      <c r="AH77" s="133">
        <f t="shared" si="5"/>
        <v>0</v>
      </c>
      <c r="AI77" s="133">
        <f t="shared" si="5"/>
        <v>0</v>
      </c>
      <c r="AJ77" s="133">
        <f t="shared" si="5"/>
        <v>0</v>
      </c>
      <c r="AK77" s="134">
        <f>SUM(AK74:AK76)</f>
        <v>0</v>
      </c>
      <c r="AL77" s="313"/>
    </row>
    <row r="78" spans="5:38" ht="15.75" x14ac:dyDescent="0.25">
      <c r="E78" s="103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</row>
    <row r="79" spans="5:38" ht="15.75" x14ac:dyDescent="0.25">
      <c r="E79" s="80"/>
      <c r="F79" s="548"/>
      <c r="G79" s="548"/>
      <c r="H79" s="548"/>
      <c r="I79" s="548"/>
      <c r="J79" s="548"/>
      <c r="K79" s="548"/>
      <c r="L79" s="548"/>
      <c r="M79" s="548"/>
      <c r="N79" s="548"/>
      <c r="O79" s="548"/>
      <c r="P79" s="548"/>
      <c r="Q79" s="548"/>
      <c r="R79" s="548"/>
      <c r="S79" s="548"/>
      <c r="T79" s="548"/>
      <c r="U79" s="548"/>
      <c r="V79" s="548"/>
      <c r="W79" s="548"/>
      <c r="X79" s="548"/>
      <c r="Y79" s="548"/>
      <c r="Z79" s="548"/>
      <c r="AA79" s="548"/>
      <c r="AB79" s="548"/>
      <c r="AC79" s="548"/>
      <c r="AD79" s="548"/>
      <c r="AE79" s="548"/>
      <c r="AF79" s="548"/>
      <c r="AG79" s="548"/>
      <c r="AH79" s="548"/>
      <c r="AI79" s="548"/>
      <c r="AJ79" s="548"/>
      <c r="AK79" s="548"/>
      <c r="AL79" s="256"/>
    </row>
    <row r="80" spans="5:38" s="82" customFormat="1" ht="16.5" thickBot="1" x14ac:dyDescent="0.3"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5"/>
      <c r="AB80" s="96"/>
      <c r="AC80" s="95"/>
      <c r="AD80" s="95"/>
      <c r="AE80" s="95"/>
      <c r="AF80" s="95"/>
      <c r="AG80" s="95"/>
      <c r="AH80" s="95"/>
      <c r="AI80" s="95"/>
      <c r="AJ80" s="95"/>
      <c r="AK80" s="95"/>
      <c r="AL80" s="95"/>
    </row>
    <row r="81" spans="5:38" ht="15.75" x14ac:dyDescent="0.25">
      <c r="E81" s="542" t="s">
        <v>78</v>
      </c>
      <c r="F81" s="544" t="s">
        <v>77</v>
      </c>
      <c r="G81" s="544"/>
      <c r="H81" s="544"/>
      <c r="I81" s="544"/>
      <c r="J81" s="544"/>
      <c r="K81" s="544"/>
      <c r="L81" s="544"/>
      <c r="M81" s="544"/>
      <c r="N81" s="544"/>
      <c r="O81" s="544"/>
      <c r="P81" s="544"/>
      <c r="Q81" s="544"/>
      <c r="R81" s="544"/>
      <c r="S81" s="544"/>
      <c r="T81" s="544"/>
      <c r="U81" s="544"/>
      <c r="V81" s="544"/>
      <c r="W81" s="544"/>
      <c r="X81" s="544"/>
      <c r="Y81" s="544"/>
      <c r="Z81" s="544"/>
      <c r="AA81" s="544"/>
      <c r="AB81" s="544"/>
      <c r="AC81" s="544"/>
      <c r="AD81" s="544"/>
      <c r="AE81" s="544"/>
      <c r="AF81" s="544"/>
      <c r="AG81" s="544"/>
      <c r="AH81" s="544"/>
      <c r="AI81" s="544"/>
      <c r="AJ81" s="544"/>
      <c r="AK81" s="545" t="s">
        <v>76</v>
      </c>
      <c r="AL81" s="311"/>
    </row>
    <row r="82" spans="5:38" ht="15.75" x14ac:dyDescent="0.25">
      <c r="E82" s="543"/>
      <c r="F82" s="87">
        <v>1</v>
      </c>
      <c r="G82" s="87">
        <v>2</v>
      </c>
      <c r="H82" s="87">
        <v>3</v>
      </c>
      <c r="I82" s="87">
        <v>4</v>
      </c>
      <c r="J82" s="87">
        <v>5</v>
      </c>
      <c r="K82" s="87">
        <v>6</v>
      </c>
      <c r="L82" s="87">
        <v>7</v>
      </c>
      <c r="M82" s="87">
        <v>8</v>
      </c>
      <c r="N82" s="87">
        <v>9</v>
      </c>
      <c r="O82" s="87">
        <v>10</v>
      </c>
      <c r="P82" s="87">
        <v>11</v>
      </c>
      <c r="Q82" s="87">
        <v>12</v>
      </c>
      <c r="R82" s="87">
        <v>13</v>
      </c>
      <c r="S82" s="87">
        <v>14</v>
      </c>
      <c r="T82" s="87">
        <v>15</v>
      </c>
      <c r="U82" s="87">
        <v>16</v>
      </c>
      <c r="V82" s="87">
        <v>17</v>
      </c>
      <c r="W82" s="87">
        <v>18</v>
      </c>
      <c r="X82" s="87">
        <v>19</v>
      </c>
      <c r="Y82" s="87">
        <v>20</v>
      </c>
      <c r="Z82" s="87">
        <v>21</v>
      </c>
      <c r="AA82" s="87">
        <v>22</v>
      </c>
      <c r="AB82" s="87">
        <v>23</v>
      </c>
      <c r="AC82" s="87">
        <v>24</v>
      </c>
      <c r="AD82" s="87">
        <v>25</v>
      </c>
      <c r="AE82" s="87">
        <v>26</v>
      </c>
      <c r="AF82" s="87">
        <v>27</v>
      </c>
      <c r="AG82" s="87">
        <v>28</v>
      </c>
      <c r="AH82" s="87">
        <v>29</v>
      </c>
      <c r="AI82" s="87">
        <v>30</v>
      </c>
      <c r="AJ82" s="87">
        <v>31</v>
      </c>
      <c r="AK82" s="546"/>
      <c r="AL82" s="311"/>
    </row>
    <row r="83" spans="5:38" s="91" customFormat="1" ht="47.25" x14ac:dyDescent="0.2">
      <c r="E83" s="88" t="s">
        <v>75</v>
      </c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90">
        <f>SUM(F83:AJ83)</f>
        <v>0</v>
      </c>
      <c r="AL83" s="312"/>
    </row>
    <row r="84" spans="5:38" s="91" customFormat="1" ht="47.25" x14ac:dyDescent="0.2">
      <c r="E84" s="92" t="s">
        <v>74</v>
      </c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90">
        <f>SUM(F84:AJ84)</f>
        <v>0</v>
      </c>
      <c r="AL84" s="312"/>
    </row>
    <row r="85" spans="5:38" s="91" customFormat="1" ht="15.75" x14ac:dyDescent="0.2">
      <c r="E85" s="93" t="s">
        <v>73</v>
      </c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90">
        <f>SUM(F85:AJ85)</f>
        <v>0</v>
      </c>
      <c r="AL85" s="312"/>
    </row>
    <row r="86" spans="5:38" s="135" customFormat="1" ht="16.5" thickBot="1" x14ac:dyDescent="0.25">
      <c r="E86" s="132" t="s">
        <v>72</v>
      </c>
      <c r="F86" s="133">
        <f>SUM(F83:F85)</f>
        <v>0</v>
      </c>
      <c r="G86" s="133">
        <f t="shared" ref="G86:AJ86" si="6">SUM(G83:G85)</f>
        <v>0</v>
      </c>
      <c r="H86" s="133">
        <f t="shared" si="6"/>
        <v>0</v>
      </c>
      <c r="I86" s="133">
        <f t="shared" si="6"/>
        <v>0</v>
      </c>
      <c r="J86" s="133">
        <f t="shared" si="6"/>
        <v>0</v>
      </c>
      <c r="K86" s="133">
        <f t="shared" si="6"/>
        <v>0</v>
      </c>
      <c r="L86" s="133">
        <f t="shared" si="6"/>
        <v>0</v>
      </c>
      <c r="M86" s="133">
        <f t="shared" si="6"/>
        <v>0</v>
      </c>
      <c r="N86" s="133">
        <f t="shared" si="6"/>
        <v>0</v>
      </c>
      <c r="O86" s="133">
        <f t="shared" si="6"/>
        <v>0</v>
      </c>
      <c r="P86" s="133">
        <f t="shared" si="6"/>
        <v>0</v>
      </c>
      <c r="Q86" s="133">
        <f t="shared" si="6"/>
        <v>0</v>
      </c>
      <c r="R86" s="133">
        <f t="shared" si="6"/>
        <v>0</v>
      </c>
      <c r="S86" s="133">
        <f t="shared" si="6"/>
        <v>0</v>
      </c>
      <c r="T86" s="133">
        <f t="shared" si="6"/>
        <v>0</v>
      </c>
      <c r="U86" s="133">
        <f t="shared" si="6"/>
        <v>0</v>
      </c>
      <c r="V86" s="133">
        <f t="shared" si="6"/>
        <v>0</v>
      </c>
      <c r="W86" s="133">
        <f t="shared" si="6"/>
        <v>0</v>
      </c>
      <c r="X86" s="133">
        <f t="shared" si="6"/>
        <v>0</v>
      </c>
      <c r="Y86" s="133">
        <f t="shared" si="6"/>
        <v>0</v>
      </c>
      <c r="Z86" s="133">
        <f t="shared" si="6"/>
        <v>0</v>
      </c>
      <c r="AA86" s="133">
        <f t="shared" si="6"/>
        <v>0</v>
      </c>
      <c r="AB86" s="133">
        <f t="shared" si="6"/>
        <v>0</v>
      </c>
      <c r="AC86" s="133">
        <f t="shared" si="6"/>
        <v>0</v>
      </c>
      <c r="AD86" s="133">
        <f t="shared" si="6"/>
        <v>0</v>
      </c>
      <c r="AE86" s="133">
        <f t="shared" si="6"/>
        <v>0</v>
      </c>
      <c r="AF86" s="133">
        <f t="shared" si="6"/>
        <v>0</v>
      </c>
      <c r="AG86" s="133">
        <f t="shared" si="6"/>
        <v>0</v>
      </c>
      <c r="AH86" s="133">
        <f t="shared" si="6"/>
        <v>0</v>
      </c>
      <c r="AI86" s="133">
        <f t="shared" si="6"/>
        <v>0</v>
      </c>
      <c r="AJ86" s="133">
        <f t="shared" si="6"/>
        <v>0</v>
      </c>
      <c r="AK86" s="134">
        <f>SUM(AK83:AK85)</f>
        <v>0</v>
      </c>
      <c r="AL86" s="313"/>
    </row>
    <row r="87" spans="5:38" s="82" customFormat="1" ht="15.75" x14ac:dyDescent="0.25">
      <c r="E87" s="547"/>
      <c r="F87" s="547"/>
      <c r="G87" s="547"/>
      <c r="H87" s="547"/>
      <c r="I87" s="547"/>
      <c r="J87" s="547"/>
      <c r="K87" s="547"/>
      <c r="L87" s="547"/>
      <c r="M87" s="547"/>
      <c r="N87" s="547"/>
      <c r="O87" s="547"/>
      <c r="P87" s="547"/>
      <c r="Q87" s="547"/>
      <c r="R87" s="547"/>
      <c r="S87" s="547"/>
      <c r="T87" s="547"/>
      <c r="U87" s="547"/>
      <c r="V87" s="547"/>
      <c r="W87" s="547"/>
      <c r="X87" s="547"/>
      <c r="Y87" s="547"/>
      <c r="Z87" s="547"/>
      <c r="AA87" s="95"/>
      <c r="AB87" s="96"/>
      <c r="AC87" s="95"/>
      <c r="AD87" s="95"/>
      <c r="AE87" s="95"/>
      <c r="AF87" s="95"/>
      <c r="AG87" s="95"/>
      <c r="AH87" s="95"/>
      <c r="AI87" s="95"/>
      <c r="AJ87" s="95"/>
      <c r="AK87" s="95"/>
      <c r="AL87" s="95"/>
    </row>
    <row r="88" spans="5:38" s="82" customFormat="1" ht="15.75" x14ac:dyDescent="0.25">
      <c r="E88" s="547"/>
      <c r="F88" s="547"/>
      <c r="G88" s="547"/>
      <c r="H88" s="547"/>
      <c r="I88" s="547"/>
      <c r="J88" s="547"/>
      <c r="K88" s="547"/>
      <c r="L88" s="547"/>
      <c r="M88" s="547"/>
      <c r="N88" s="547"/>
      <c r="O88" s="547"/>
      <c r="P88" s="547"/>
      <c r="Q88" s="547"/>
      <c r="R88" s="547"/>
      <c r="S88" s="547"/>
      <c r="T88" s="547"/>
      <c r="U88" s="547"/>
      <c r="V88" s="547"/>
      <c r="W88" s="547"/>
      <c r="X88" s="547"/>
      <c r="Y88" s="547"/>
      <c r="Z88" s="547"/>
      <c r="AA88" s="95"/>
      <c r="AB88" s="96"/>
      <c r="AC88" s="95"/>
      <c r="AD88" s="95"/>
      <c r="AE88" s="95"/>
      <c r="AF88" s="95"/>
      <c r="AG88" s="95"/>
      <c r="AH88" s="95"/>
      <c r="AI88" s="95"/>
      <c r="AJ88" s="95"/>
      <c r="AK88" s="95"/>
      <c r="AL88" s="95"/>
    </row>
    <row r="89" spans="5:38" s="82" customFormat="1" x14ac:dyDescent="0.25">
      <c r="E89" s="253"/>
      <c r="F89" s="253"/>
      <c r="G89" s="253"/>
      <c r="H89" s="253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</row>
    <row r="90" spans="5:38" s="82" customFormat="1" ht="15.75" x14ac:dyDescent="0.25">
      <c r="E90" s="100"/>
      <c r="F90" s="97"/>
      <c r="G90" s="97"/>
      <c r="H90" s="97"/>
      <c r="I90" s="97"/>
      <c r="J90" s="97"/>
      <c r="K90" s="97"/>
      <c r="L90" s="99"/>
      <c r="M90" s="99"/>
      <c r="N90" s="99"/>
      <c r="O90" s="99"/>
      <c r="P90" s="99"/>
      <c r="Q90" s="99"/>
      <c r="R90" s="99"/>
      <c r="S90" s="99"/>
      <c r="T90" s="97"/>
      <c r="U90" s="97"/>
      <c r="V90" s="97"/>
      <c r="W90" s="97"/>
      <c r="X90" s="97"/>
      <c r="Y90" s="97"/>
      <c r="Z90" s="97"/>
      <c r="AA90" s="86"/>
      <c r="AB90" s="86"/>
      <c r="AC90" s="254"/>
      <c r="AD90" s="254"/>
      <c r="AE90" s="254"/>
      <c r="AF90" s="254"/>
      <c r="AG90" s="254"/>
      <c r="AH90" s="254"/>
      <c r="AI90" s="254"/>
      <c r="AJ90" s="86"/>
      <c r="AK90" s="86"/>
      <c r="AL90" s="317"/>
    </row>
    <row r="91" spans="5:38" s="82" customFormat="1" ht="16.5" thickBot="1" x14ac:dyDescent="0.3"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317"/>
    </row>
    <row r="92" spans="5:38" ht="15.75" x14ac:dyDescent="0.25">
      <c r="E92" s="542" t="s">
        <v>78</v>
      </c>
      <c r="F92" s="544" t="s">
        <v>77</v>
      </c>
      <c r="G92" s="544"/>
      <c r="H92" s="544"/>
      <c r="I92" s="544"/>
      <c r="J92" s="544"/>
      <c r="K92" s="544"/>
      <c r="L92" s="544"/>
      <c r="M92" s="544"/>
      <c r="N92" s="544"/>
      <c r="O92" s="544"/>
      <c r="P92" s="544"/>
      <c r="Q92" s="544"/>
      <c r="R92" s="544"/>
      <c r="S92" s="544"/>
      <c r="T92" s="544"/>
      <c r="U92" s="544"/>
      <c r="V92" s="544"/>
      <c r="W92" s="544"/>
      <c r="X92" s="544"/>
      <c r="Y92" s="544"/>
      <c r="Z92" s="544"/>
      <c r="AA92" s="544"/>
      <c r="AB92" s="544"/>
      <c r="AC92" s="544"/>
      <c r="AD92" s="544"/>
      <c r="AE92" s="544"/>
      <c r="AF92" s="544"/>
      <c r="AG92" s="544"/>
      <c r="AH92" s="544"/>
      <c r="AI92" s="544"/>
      <c r="AJ92" s="544"/>
      <c r="AK92" s="545" t="s">
        <v>76</v>
      </c>
      <c r="AL92" s="311"/>
    </row>
    <row r="93" spans="5:38" ht="15.75" x14ac:dyDescent="0.25">
      <c r="E93" s="543"/>
      <c r="F93" s="87">
        <v>1</v>
      </c>
      <c r="G93" s="87">
        <v>2</v>
      </c>
      <c r="H93" s="87">
        <v>3</v>
      </c>
      <c r="I93" s="87">
        <v>4</v>
      </c>
      <c r="J93" s="87">
        <v>5</v>
      </c>
      <c r="K93" s="87">
        <v>6</v>
      </c>
      <c r="L93" s="87">
        <v>7</v>
      </c>
      <c r="M93" s="87">
        <v>8</v>
      </c>
      <c r="N93" s="87">
        <v>9</v>
      </c>
      <c r="O93" s="87">
        <v>10</v>
      </c>
      <c r="P93" s="87">
        <v>11</v>
      </c>
      <c r="Q93" s="87">
        <v>12</v>
      </c>
      <c r="R93" s="87">
        <v>13</v>
      </c>
      <c r="S93" s="87">
        <v>14</v>
      </c>
      <c r="T93" s="87">
        <v>15</v>
      </c>
      <c r="U93" s="87">
        <v>16</v>
      </c>
      <c r="V93" s="87">
        <v>17</v>
      </c>
      <c r="W93" s="87">
        <v>18</v>
      </c>
      <c r="X93" s="87">
        <v>19</v>
      </c>
      <c r="Y93" s="87">
        <v>20</v>
      </c>
      <c r="Z93" s="87">
        <v>21</v>
      </c>
      <c r="AA93" s="87">
        <v>22</v>
      </c>
      <c r="AB93" s="87">
        <v>23</v>
      </c>
      <c r="AC93" s="87">
        <v>24</v>
      </c>
      <c r="AD93" s="87">
        <v>25</v>
      </c>
      <c r="AE93" s="87">
        <v>26</v>
      </c>
      <c r="AF93" s="87">
        <v>27</v>
      </c>
      <c r="AG93" s="87">
        <v>28</v>
      </c>
      <c r="AH93" s="87">
        <v>29</v>
      </c>
      <c r="AI93" s="87">
        <v>30</v>
      </c>
      <c r="AJ93" s="87">
        <v>31</v>
      </c>
      <c r="AK93" s="546"/>
      <c r="AL93" s="311"/>
    </row>
    <row r="94" spans="5:38" s="91" customFormat="1" ht="47.25" x14ac:dyDescent="0.2">
      <c r="E94" s="88" t="s">
        <v>75</v>
      </c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90">
        <f>SUM(F94:AJ94)</f>
        <v>0</v>
      </c>
      <c r="AL94" s="312"/>
    </row>
    <row r="95" spans="5:38" s="91" customFormat="1" ht="47.25" x14ac:dyDescent="0.2">
      <c r="E95" s="92" t="s">
        <v>74</v>
      </c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90">
        <f>SUM(F95:AJ95)</f>
        <v>0</v>
      </c>
      <c r="AL95" s="312"/>
    </row>
    <row r="96" spans="5:38" s="91" customFormat="1" ht="15.75" x14ac:dyDescent="0.2">
      <c r="E96" s="93" t="s">
        <v>73</v>
      </c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90">
        <f>SUM(F96:AJ96)</f>
        <v>0</v>
      </c>
      <c r="AL96" s="312"/>
    </row>
    <row r="97" spans="5:38" s="135" customFormat="1" ht="16.5" thickBot="1" x14ac:dyDescent="0.25">
      <c r="E97" s="132" t="s">
        <v>72</v>
      </c>
      <c r="F97" s="133">
        <f>SUM(F94:F96)</f>
        <v>0</v>
      </c>
      <c r="G97" s="133">
        <f t="shared" ref="G97:AJ97" si="7">SUM(G94:G96)</f>
        <v>0</v>
      </c>
      <c r="H97" s="133">
        <f t="shared" si="7"/>
        <v>0</v>
      </c>
      <c r="I97" s="133">
        <f t="shared" si="7"/>
        <v>0</v>
      </c>
      <c r="J97" s="133">
        <f t="shared" si="7"/>
        <v>0</v>
      </c>
      <c r="K97" s="133">
        <f t="shared" si="7"/>
        <v>0</v>
      </c>
      <c r="L97" s="133">
        <f t="shared" si="7"/>
        <v>0</v>
      </c>
      <c r="M97" s="133">
        <f t="shared" si="7"/>
        <v>0</v>
      </c>
      <c r="N97" s="133">
        <f t="shared" si="7"/>
        <v>0</v>
      </c>
      <c r="O97" s="133">
        <f t="shared" si="7"/>
        <v>0</v>
      </c>
      <c r="P97" s="133">
        <f t="shared" si="7"/>
        <v>0</v>
      </c>
      <c r="Q97" s="133">
        <f t="shared" si="7"/>
        <v>0</v>
      </c>
      <c r="R97" s="133">
        <f t="shared" si="7"/>
        <v>0</v>
      </c>
      <c r="S97" s="133">
        <f t="shared" si="7"/>
        <v>0</v>
      </c>
      <c r="T97" s="133">
        <f t="shared" si="7"/>
        <v>0</v>
      </c>
      <c r="U97" s="133">
        <f t="shared" si="7"/>
        <v>0</v>
      </c>
      <c r="V97" s="133">
        <f t="shared" si="7"/>
        <v>0</v>
      </c>
      <c r="W97" s="133">
        <f t="shared" si="7"/>
        <v>0</v>
      </c>
      <c r="X97" s="133">
        <f t="shared" si="7"/>
        <v>0</v>
      </c>
      <c r="Y97" s="133">
        <f t="shared" si="7"/>
        <v>0</v>
      </c>
      <c r="Z97" s="133">
        <f t="shared" si="7"/>
        <v>0</v>
      </c>
      <c r="AA97" s="133">
        <f t="shared" si="7"/>
        <v>0</v>
      </c>
      <c r="AB97" s="133">
        <f t="shared" si="7"/>
        <v>0</v>
      </c>
      <c r="AC97" s="133">
        <f t="shared" si="7"/>
        <v>0</v>
      </c>
      <c r="AD97" s="133">
        <f t="shared" si="7"/>
        <v>0</v>
      </c>
      <c r="AE97" s="133">
        <f t="shared" si="7"/>
        <v>0</v>
      </c>
      <c r="AF97" s="133">
        <f t="shared" si="7"/>
        <v>0</v>
      </c>
      <c r="AG97" s="133">
        <f t="shared" si="7"/>
        <v>0</v>
      </c>
      <c r="AH97" s="133">
        <f t="shared" si="7"/>
        <v>0</v>
      </c>
      <c r="AI97" s="133">
        <f t="shared" si="7"/>
        <v>0</v>
      </c>
      <c r="AJ97" s="133">
        <f t="shared" si="7"/>
        <v>0</v>
      </c>
      <c r="AK97" s="134">
        <f>SUM(AK94:AK96)</f>
        <v>0</v>
      </c>
      <c r="AL97" s="313"/>
    </row>
    <row r="98" spans="5:38" ht="15.75" x14ac:dyDescent="0.25">
      <c r="E98" s="103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</row>
    <row r="99" spans="5:38" ht="15.75" x14ac:dyDescent="0.25">
      <c r="E99" s="80"/>
      <c r="F99" s="548"/>
      <c r="G99" s="548"/>
      <c r="H99" s="548"/>
      <c r="I99" s="548"/>
      <c r="J99" s="548"/>
      <c r="K99" s="548"/>
      <c r="L99" s="548"/>
      <c r="M99" s="548"/>
      <c r="N99" s="548"/>
      <c r="O99" s="548"/>
      <c r="P99" s="548"/>
      <c r="Q99" s="548"/>
      <c r="R99" s="548"/>
      <c r="S99" s="548"/>
      <c r="T99" s="548"/>
      <c r="U99" s="548"/>
      <c r="V99" s="548"/>
      <c r="W99" s="548"/>
      <c r="X99" s="548"/>
      <c r="Y99" s="548"/>
      <c r="Z99" s="548"/>
      <c r="AA99" s="548"/>
      <c r="AB99" s="548"/>
      <c r="AC99" s="548"/>
      <c r="AD99" s="548"/>
      <c r="AE99" s="548"/>
      <c r="AF99" s="548"/>
      <c r="AG99" s="548"/>
      <c r="AH99" s="548"/>
      <c r="AI99" s="548"/>
      <c r="AJ99" s="548"/>
      <c r="AK99" s="548"/>
      <c r="AL99" s="256"/>
    </row>
    <row r="100" spans="5:38" s="82" customFormat="1" ht="16.5" thickBot="1" x14ac:dyDescent="0.3"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5"/>
      <c r="AB100" s="96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</row>
    <row r="101" spans="5:38" ht="15.75" x14ac:dyDescent="0.25">
      <c r="E101" s="542" t="s">
        <v>78</v>
      </c>
      <c r="F101" s="544" t="s">
        <v>77</v>
      </c>
      <c r="G101" s="544"/>
      <c r="H101" s="544"/>
      <c r="I101" s="544"/>
      <c r="J101" s="544"/>
      <c r="K101" s="544"/>
      <c r="L101" s="544"/>
      <c r="M101" s="544"/>
      <c r="N101" s="544"/>
      <c r="O101" s="544"/>
      <c r="P101" s="544"/>
      <c r="Q101" s="544"/>
      <c r="R101" s="544"/>
      <c r="S101" s="544"/>
      <c r="T101" s="544"/>
      <c r="U101" s="544"/>
      <c r="V101" s="544"/>
      <c r="W101" s="544"/>
      <c r="X101" s="544"/>
      <c r="Y101" s="544"/>
      <c r="Z101" s="544"/>
      <c r="AA101" s="544"/>
      <c r="AB101" s="544"/>
      <c r="AC101" s="544"/>
      <c r="AD101" s="544"/>
      <c r="AE101" s="544"/>
      <c r="AF101" s="544"/>
      <c r="AG101" s="544"/>
      <c r="AH101" s="544"/>
      <c r="AI101" s="544"/>
      <c r="AJ101" s="544"/>
      <c r="AK101" s="545" t="s">
        <v>76</v>
      </c>
      <c r="AL101" s="311"/>
    </row>
    <row r="102" spans="5:38" ht="15.75" x14ac:dyDescent="0.25">
      <c r="E102" s="543"/>
      <c r="F102" s="87">
        <v>1</v>
      </c>
      <c r="G102" s="87">
        <v>2</v>
      </c>
      <c r="H102" s="87">
        <v>3</v>
      </c>
      <c r="I102" s="87">
        <v>4</v>
      </c>
      <c r="J102" s="87">
        <v>5</v>
      </c>
      <c r="K102" s="87">
        <v>6</v>
      </c>
      <c r="L102" s="87">
        <v>7</v>
      </c>
      <c r="M102" s="87">
        <v>8</v>
      </c>
      <c r="N102" s="87">
        <v>9</v>
      </c>
      <c r="O102" s="87">
        <v>10</v>
      </c>
      <c r="P102" s="87">
        <v>11</v>
      </c>
      <c r="Q102" s="87">
        <v>12</v>
      </c>
      <c r="R102" s="87">
        <v>13</v>
      </c>
      <c r="S102" s="87">
        <v>14</v>
      </c>
      <c r="T102" s="87">
        <v>15</v>
      </c>
      <c r="U102" s="87">
        <v>16</v>
      </c>
      <c r="V102" s="87">
        <v>17</v>
      </c>
      <c r="W102" s="87">
        <v>18</v>
      </c>
      <c r="X102" s="87">
        <v>19</v>
      </c>
      <c r="Y102" s="87">
        <v>20</v>
      </c>
      <c r="Z102" s="87">
        <v>21</v>
      </c>
      <c r="AA102" s="87">
        <v>22</v>
      </c>
      <c r="AB102" s="87">
        <v>23</v>
      </c>
      <c r="AC102" s="87">
        <v>24</v>
      </c>
      <c r="AD102" s="87">
        <v>25</v>
      </c>
      <c r="AE102" s="87">
        <v>26</v>
      </c>
      <c r="AF102" s="87">
        <v>27</v>
      </c>
      <c r="AG102" s="87">
        <v>28</v>
      </c>
      <c r="AH102" s="87">
        <v>29</v>
      </c>
      <c r="AI102" s="87">
        <v>30</v>
      </c>
      <c r="AJ102" s="87">
        <v>31</v>
      </c>
      <c r="AK102" s="546"/>
      <c r="AL102" s="311"/>
    </row>
    <row r="103" spans="5:38" s="91" customFormat="1" ht="47.25" x14ac:dyDescent="0.2">
      <c r="E103" s="88" t="s">
        <v>75</v>
      </c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90">
        <f>SUM(F103:AJ103)</f>
        <v>0</v>
      </c>
      <c r="AL103" s="312"/>
    </row>
    <row r="104" spans="5:38" s="91" customFormat="1" ht="47.25" x14ac:dyDescent="0.2">
      <c r="E104" s="92" t="s">
        <v>74</v>
      </c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90">
        <f>SUM(F104:AJ104)</f>
        <v>0</v>
      </c>
      <c r="AL104" s="312"/>
    </row>
    <row r="105" spans="5:38" s="91" customFormat="1" ht="15.75" x14ac:dyDescent="0.2">
      <c r="E105" s="93" t="s">
        <v>73</v>
      </c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90">
        <f>SUM(F105:AJ105)</f>
        <v>0</v>
      </c>
      <c r="AL105" s="312"/>
    </row>
    <row r="106" spans="5:38" s="135" customFormat="1" ht="16.5" thickBot="1" x14ac:dyDescent="0.25">
      <c r="E106" s="132" t="s">
        <v>72</v>
      </c>
      <c r="F106" s="133">
        <f>SUM(F103:F105)</f>
        <v>0</v>
      </c>
      <c r="G106" s="133">
        <f t="shared" ref="G106:AJ106" si="8">SUM(G103:G105)</f>
        <v>0</v>
      </c>
      <c r="H106" s="133">
        <f t="shared" si="8"/>
        <v>0</v>
      </c>
      <c r="I106" s="133">
        <f t="shared" si="8"/>
        <v>0</v>
      </c>
      <c r="J106" s="133">
        <f t="shared" si="8"/>
        <v>0</v>
      </c>
      <c r="K106" s="133">
        <f t="shared" si="8"/>
        <v>0</v>
      </c>
      <c r="L106" s="133">
        <f t="shared" si="8"/>
        <v>0</v>
      </c>
      <c r="M106" s="133">
        <f t="shared" si="8"/>
        <v>0</v>
      </c>
      <c r="N106" s="133">
        <f t="shared" si="8"/>
        <v>0</v>
      </c>
      <c r="O106" s="133">
        <f t="shared" si="8"/>
        <v>0</v>
      </c>
      <c r="P106" s="133">
        <f t="shared" si="8"/>
        <v>0</v>
      </c>
      <c r="Q106" s="133">
        <f t="shared" si="8"/>
        <v>0</v>
      </c>
      <c r="R106" s="133">
        <f t="shared" si="8"/>
        <v>0</v>
      </c>
      <c r="S106" s="133">
        <f t="shared" si="8"/>
        <v>0</v>
      </c>
      <c r="T106" s="133">
        <f t="shared" si="8"/>
        <v>0</v>
      </c>
      <c r="U106" s="133">
        <f t="shared" si="8"/>
        <v>0</v>
      </c>
      <c r="V106" s="133">
        <f t="shared" si="8"/>
        <v>0</v>
      </c>
      <c r="W106" s="133">
        <f t="shared" si="8"/>
        <v>0</v>
      </c>
      <c r="X106" s="133">
        <f t="shared" si="8"/>
        <v>0</v>
      </c>
      <c r="Y106" s="133">
        <f t="shared" si="8"/>
        <v>0</v>
      </c>
      <c r="Z106" s="133">
        <f t="shared" si="8"/>
        <v>0</v>
      </c>
      <c r="AA106" s="133">
        <f t="shared" si="8"/>
        <v>0</v>
      </c>
      <c r="AB106" s="133">
        <f t="shared" si="8"/>
        <v>0</v>
      </c>
      <c r="AC106" s="133">
        <f t="shared" si="8"/>
        <v>0</v>
      </c>
      <c r="AD106" s="133">
        <f t="shared" si="8"/>
        <v>0</v>
      </c>
      <c r="AE106" s="133">
        <f t="shared" si="8"/>
        <v>0</v>
      </c>
      <c r="AF106" s="133">
        <f t="shared" si="8"/>
        <v>0</v>
      </c>
      <c r="AG106" s="133">
        <f t="shared" si="8"/>
        <v>0</v>
      </c>
      <c r="AH106" s="133">
        <f t="shared" si="8"/>
        <v>0</v>
      </c>
      <c r="AI106" s="133">
        <f t="shared" si="8"/>
        <v>0</v>
      </c>
      <c r="AJ106" s="133">
        <f t="shared" si="8"/>
        <v>0</v>
      </c>
      <c r="AK106" s="134">
        <f>SUM(AK103:AK105)</f>
        <v>0</v>
      </c>
      <c r="AL106" s="313"/>
    </row>
    <row r="107" spans="5:38" s="82" customFormat="1" ht="15.75" x14ac:dyDescent="0.25">
      <c r="E107" s="547"/>
      <c r="F107" s="547"/>
      <c r="G107" s="547"/>
      <c r="H107" s="547"/>
      <c r="I107" s="547"/>
      <c r="J107" s="547"/>
      <c r="K107" s="547"/>
      <c r="L107" s="547"/>
      <c r="M107" s="547"/>
      <c r="N107" s="547"/>
      <c r="O107" s="547"/>
      <c r="P107" s="547"/>
      <c r="Q107" s="547"/>
      <c r="R107" s="547"/>
      <c r="S107" s="547"/>
      <c r="T107" s="547"/>
      <c r="U107" s="547"/>
      <c r="V107" s="547"/>
      <c r="W107" s="547"/>
      <c r="X107" s="547"/>
      <c r="Y107" s="547"/>
      <c r="Z107" s="547"/>
      <c r="AA107" s="95"/>
      <c r="AB107" s="96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</row>
    <row r="108" spans="5:38" s="82" customFormat="1" ht="15.75" x14ac:dyDescent="0.25">
      <c r="E108" s="547"/>
      <c r="F108" s="547"/>
      <c r="G108" s="547"/>
      <c r="H108" s="547"/>
      <c r="I108" s="547"/>
      <c r="J108" s="547"/>
      <c r="K108" s="547"/>
      <c r="L108" s="547"/>
      <c r="M108" s="547"/>
      <c r="N108" s="547"/>
      <c r="O108" s="547"/>
      <c r="P108" s="547"/>
      <c r="Q108" s="547"/>
      <c r="R108" s="547"/>
      <c r="S108" s="547"/>
      <c r="T108" s="547"/>
      <c r="U108" s="547"/>
      <c r="V108" s="547"/>
      <c r="W108" s="547"/>
      <c r="X108" s="547"/>
      <c r="Y108" s="547"/>
      <c r="Z108" s="547"/>
      <c r="AA108" s="95"/>
      <c r="AB108" s="96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</row>
    <row r="109" spans="5:38" ht="16.5" thickBot="1" x14ac:dyDescent="0.3">
      <c r="E109" s="80"/>
      <c r="F109" s="548"/>
      <c r="G109" s="548"/>
      <c r="H109" s="548"/>
      <c r="I109" s="548"/>
      <c r="J109" s="548"/>
      <c r="K109" s="548"/>
      <c r="L109" s="548"/>
      <c r="M109" s="548"/>
      <c r="N109" s="548"/>
      <c r="O109" s="548"/>
      <c r="P109" s="548"/>
      <c r="Q109" s="548"/>
      <c r="R109" s="548"/>
      <c r="S109" s="548"/>
      <c r="T109" s="548"/>
      <c r="U109" s="548"/>
      <c r="V109" s="548"/>
      <c r="W109" s="548"/>
      <c r="X109" s="548"/>
      <c r="Y109" s="548"/>
      <c r="Z109" s="548"/>
      <c r="AA109" s="548"/>
      <c r="AB109" s="548"/>
      <c r="AC109" s="548"/>
      <c r="AD109" s="548"/>
      <c r="AE109" s="548"/>
      <c r="AF109" s="548"/>
      <c r="AG109" s="548"/>
      <c r="AH109" s="548"/>
      <c r="AI109" s="548"/>
      <c r="AJ109" s="548"/>
      <c r="AK109" s="548"/>
      <c r="AL109" s="256"/>
    </row>
    <row r="110" spans="5:38" ht="15.75" x14ac:dyDescent="0.25">
      <c r="E110" s="542" t="s">
        <v>78</v>
      </c>
      <c r="F110" s="544" t="s">
        <v>77</v>
      </c>
      <c r="G110" s="544"/>
      <c r="H110" s="544"/>
      <c r="I110" s="544"/>
      <c r="J110" s="544"/>
      <c r="K110" s="544"/>
      <c r="L110" s="544"/>
      <c r="M110" s="544"/>
      <c r="N110" s="544"/>
      <c r="O110" s="544"/>
      <c r="P110" s="544"/>
      <c r="Q110" s="544"/>
      <c r="R110" s="544"/>
      <c r="S110" s="544"/>
      <c r="T110" s="544"/>
      <c r="U110" s="544"/>
      <c r="V110" s="544"/>
      <c r="W110" s="544"/>
      <c r="X110" s="544"/>
      <c r="Y110" s="544"/>
      <c r="Z110" s="544"/>
      <c r="AA110" s="544"/>
      <c r="AB110" s="544"/>
      <c r="AC110" s="544"/>
      <c r="AD110" s="544"/>
      <c r="AE110" s="544"/>
      <c r="AF110" s="544"/>
      <c r="AG110" s="544"/>
      <c r="AH110" s="544"/>
      <c r="AI110" s="544"/>
      <c r="AJ110" s="544"/>
      <c r="AK110" s="545" t="s">
        <v>76</v>
      </c>
      <c r="AL110" s="311"/>
    </row>
    <row r="111" spans="5:38" ht="15.75" x14ac:dyDescent="0.25">
      <c r="E111" s="543"/>
      <c r="F111" s="87">
        <v>1</v>
      </c>
      <c r="G111" s="87">
        <v>2</v>
      </c>
      <c r="H111" s="87">
        <v>3</v>
      </c>
      <c r="I111" s="87">
        <v>4</v>
      </c>
      <c r="J111" s="87">
        <v>5</v>
      </c>
      <c r="K111" s="87">
        <v>6</v>
      </c>
      <c r="L111" s="87">
        <v>7</v>
      </c>
      <c r="M111" s="87">
        <v>8</v>
      </c>
      <c r="N111" s="87">
        <v>9</v>
      </c>
      <c r="O111" s="87">
        <v>10</v>
      </c>
      <c r="P111" s="87">
        <v>11</v>
      </c>
      <c r="Q111" s="87">
        <v>12</v>
      </c>
      <c r="R111" s="87">
        <v>13</v>
      </c>
      <c r="S111" s="87">
        <v>14</v>
      </c>
      <c r="T111" s="87">
        <v>15</v>
      </c>
      <c r="U111" s="87">
        <v>16</v>
      </c>
      <c r="V111" s="87">
        <v>17</v>
      </c>
      <c r="W111" s="87">
        <v>18</v>
      </c>
      <c r="X111" s="87">
        <v>19</v>
      </c>
      <c r="Y111" s="87">
        <v>20</v>
      </c>
      <c r="Z111" s="87">
        <v>21</v>
      </c>
      <c r="AA111" s="87">
        <v>22</v>
      </c>
      <c r="AB111" s="87">
        <v>23</v>
      </c>
      <c r="AC111" s="87">
        <v>24</v>
      </c>
      <c r="AD111" s="87">
        <v>25</v>
      </c>
      <c r="AE111" s="87">
        <v>26</v>
      </c>
      <c r="AF111" s="87">
        <v>27</v>
      </c>
      <c r="AG111" s="87">
        <v>28</v>
      </c>
      <c r="AH111" s="87">
        <v>29</v>
      </c>
      <c r="AI111" s="87">
        <v>30</v>
      </c>
      <c r="AJ111" s="87">
        <v>31</v>
      </c>
      <c r="AK111" s="546"/>
      <c r="AL111" s="311"/>
    </row>
    <row r="112" spans="5:38" s="120" customFormat="1" ht="47.25" x14ac:dyDescent="0.25">
      <c r="E112" s="88" t="s">
        <v>75</v>
      </c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90">
        <f>SUM(F112:AJ112)</f>
        <v>0</v>
      </c>
      <c r="AL112" s="312"/>
    </row>
    <row r="113" spans="5:38" s="120" customFormat="1" ht="47.25" x14ac:dyDescent="0.25">
      <c r="E113" s="92" t="s">
        <v>74</v>
      </c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90">
        <f>SUM(F113:AJ113)</f>
        <v>0</v>
      </c>
      <c r="AL113" s="312"/>
    </row>
    <row r="114" spans="5:38" s="120" customFormat="1" ht="15.75" x14ac:dyDescent="0.25">
      <c r="E114" s="93" t="s">
        <v>73</v>
      </c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90">
        <f>SUM(F114:AJ114)</f>
        <v>0</v>
      </c>
      <c r="AL114" s="312"/>
    </row>
    <row r="115" spans="5:38" s="139" customFormat="1" ht="16.5" thickBot="1" x14ac:dyDescent="0.3">
      <c r="E115" s="132" t="s">
        <v>72</v>
      </c>
      <c r="F115" s="133">
        <f>SUM(F112:F114)</f>
        <v>0</v>
      </c>
      <c r="G115" s="133">
        <f t="shared" ref="G115:AJ115" si="9">SUM(G112:G114)</f>
        <v>0</v>
      </c>
      <c r="H115" s="133">
        <f t="shared" si="9"/>
        <v>0</v>
      </c>
      <c r="I115" s="133">
        <f t="shared" si="9"/>
        <v>0</v>
      </c>
      <c r="J115" s="133">
        <f t="shared" si="9"/>
        <v>0</v>
      </c>
      <c r="K115" s="133">
        <f t="shared" si="9"/>
        <v>0</v>
      </c>
      <c r="L115" s="133">
        <f t="shared" si="9"/>
        <v>0</v>
      </c>
      <c r="M115" s="133">
        <f t="shared" si="9"/>
        <v>0</v>
      </c>
      <c r="N115" s="133">
        <f t="shared" si="9"/>
        <v>0</v>
      </c>
      <c r="O115" s="133">
        <f t="shared" si="9"/>
        <v>0</v>
      </c>
      <c r="P115" s="133">
        <f t="shared" si="9"/>
        <v>0</v>
      </c>
      <c r="Q115" s="133">
        <f t="shared" si="9"/>
        <v>0</v>
      </c>
      <c r="R115" s="133">
        <f t="shared" si="9"/>
        <v>0</v>
      </c>
      <c r="S115" s="133">
        <f t="shared" si="9"/>
        <v>0</v>
      </c>
      <c r="T115" s="133">
        <f t="shared" si="9"/>
        <v>0</v>
      </c>
      <c r="U115" s="133">
        <f t="shared" si="9"/>
        <v>0</v>
      </c>
      <c r="V115" s="133">
        <f t="shared" si="9"/>
        <v>0</v>
      </c>
      <c r="W115" s="133">
        <f t="shared" si="9"/>
        <v>0</v>
      </c>
      <c r="X115" s="133">
        <f t="shared" si="9"/>
        <v>0</v>
      </c>
      <c r="Y115" s="133">
        <f t="shared" si="9"/>
        <v>0</v>
      </c>
      <c r="Z115" s="133">
        <f t="shared" si="9"/>
        <v>0</v>
      </c>
      <c r="AA115" s="133">
        <f t="shared" si="9"/>
        <v>0</v>
      </c>
      <c r="AB115" s="133">
        <f t="shared" si="9"/>
        <v>0</v>
      </c>
      <c r="AC115" s="133">
        <f t="shared" si="9"/>
        <v>0</v>
      </c>
      <c r="AD115" s="133">
        <f t="shared" si="9"/>
        <v>0</v>
      </c>
      <c r="AE115" s="133">
        <f t="shared" si="9"/>
        <v>0</v>
      </c>
      <c r="AF115" s="133">
        <f t="shared" si="9"/>
        <v>0</v>
      </c>
      <c r="AG115" s="133">
        <f t="shared" si="9"/>
        <v>0</v>
      </c>
      <c r="AH115" s="133">
        <f t="shared" si="9"/>
        <v>0</v>
      </c>
      <c r="AI115" s="133">
        <f t="shared" si="9"/>
        <v>0</v>
      </c>
      <c r="AJ115" s="133">
        <f t="shared" si="9"/>
        <v>0</v>
      </c>
      <c r="AK115" s="134">
        <f>SUM(AK112:AK114)</f>
        <v>0</v>
      </c>
      <c r="AL115" s="313"/>
    </row>
    <row r="116" spans="5:38" ht="15.75" x14ac:dyDescent="0.25">
      <c r="E116" s="103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</row>
    <row r="117" spans="5:38" ht="15.75" x14ac:dyDescent="0.25">
      <c r="E117" s="103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</row>
    <row r="118" spans="5:38" ht="15.75" x14ac:dyDescent="0.25">
      <c r="E118" s="80"/>
      <c r="F118" s="548"/>
      <c r="G118" s="548"/>
      <c r="H118" s="548"/>
      <c r="I118" s="548"/>
      <c r="J118" s="548"/>
      <c r="K118" s="548"/>
      <c r="L118" s="548"/>
      <c r="M118" s="548"/>
      <c r="N118" s="548"/>
      <c r="O118" s="548"/>
      <c r="P118" s="548"/>
      <c r="Q118" s="548"/>
      <c r="R118" s="548"/>
      <c r="S118" s="548"/>
      <c r="T118" s="548"/>
      <c r="U118" s="548"/>
      <c r="V118" s="548"/>
      <c r="W118" s="548"/>
      <c r="X118" s="548"/>
      <c r="Y118" s="548"/>
      <c r="Z118" s="548"/>
      <c r="AA118" s="548"/>
      <c r="AB118" s="548"/>
      <c r="AC118" s="548"/>
      <c r="AD118" s="548"/>
      <c r="AE118" s="548"/>
      <c r="AF118" s="548"/>
      <c r="AG118" s="548"/>
      <c r="AH118" s="548"/>
      <c r="AI118" s="548"/>
      <c r="AJ118" s="548"/>
      <c r="AK118" s="548"/>
      <c r="AL118" s="256"/>
    </row>
    <row r="119" spans="5:38" ht="15.75" x14ac:dyDescent="0.25">
      <c r="E119" s="80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  <c r="R119" s="252"/>
      <c r="S119" s="252"/>
      <c r="T119" s="252"/>
      <c r="U119" s="252"/>
      <c r="V119" s="252"/>
      <c r="W119" s="252"/>
      <c r="X119" s="252"/>
      <c r="Y119" s="252"/>
      <c r="Z119" s="252"/>
      <c r="AA119" s="252"/>
      <c r="AB119" s="252"/>
      <c r="AC119" s="252"/>
      <c r="AD119" s="252"/>
      <c r="AE119" s="252"/>
      <c r="AF119" s="252"/>
      <c r="AG119" s="252"/>
      <c r="AH119" s="252"/>
      <c r="AI119" s="252"/>
      <c r="AJ119" s="252"/>
      <c r="AK119" s="252"/>
      <c r="AL119" s="256"/>
    </row>
    <row r="120" spans="5:38" s="82" customFormat="1" ht="16.5" thickBot="1" x14ac:dyDescent="0.3"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5"/>
      <c r="AB120" s="96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</row>
    <row r="121" spans="5:38" ht="15.75" x14ac:dyDescent="0.25">
      <c r="E121" s="542" t="s">
        <v>78</v>
      </c>
      <c r="F121" s="544" t="s">
        <v>77</v>
      </c>
      <c r="G121" s="544"/>
      <c r="H121" s="544"/>
      <c r="I121" s="544"/>
      <c r="J121" s="544"/>
      <c r="K121" s="544"/>
      <c r="L121" s="544"/>
      <c r="M121" s="544"/>
      <c r="N121" s="544"/>
      <c r="O121" s="544"/>
      <c r="P121" s="544"/>
      <c r="Q121" s="544"/>
      <c r="R121" s="544"/>
      <c r="S121" s="544"/>
      <c r="T121" s="544"/>
      <c r="U121" s="544"/>
      <c r="V121" s="544"/>
      <c r="W121" s="544"/>
      <c r="X121" s="544"/>
      <c r="Y121" s="544"/>
      <c r="Z121" s="544"/>
      <c r="AA121" s="544"/>
      <c r="AB121" s="544"/>
      <c r="AC121" s="544"/>
      <c r="AD121" s="544"/>
      <c r="AE121" s="544"/>
      <c r="AF121" s="544"/>
      <c r="AG121" s="544"/>
      <c r="AH121" s="544"/>
      <c r="AI121" s="544"/>
      <c r="AJ121" s="544"/>
      <c r="AK121" s="545" t="s">
        <v>76</v>
      </c>
      <c r="AL121" s="311"/>
    </row>
    <row r="122" spans="5:38" ht="15.75" x14ac:dyDescent="0.25">
      <c r="E122" s="543"/>
      <c r="F122" s="87">
        <v>1</v>
      </c>
      <c r="G122" s="87">
        <v>2</v>
      </c>
      <c r="H122" s="87">
        <v>3</v>
      </c>
      <c r="I122" s="87">
        <v>4</v>
      </c>
      <c r="J122" s="87">
        <v>5</v>
      </c>
      <c r="K122" s="87">
        <v>6</v>
      </c>
      <c r="L122" s="87">
        <v>7</v>
      </c>
      <c r="M122" s="87">
        <v>8</v>
      </c>
      <c r="N122" s="87">
        <v>9</v>
      </c>
      <c r="O122" s="87">
        <v>10</v>
      </c>
      <c r="P122" s="87">
        <v>11</v>
      </c>
      <c r="Q122" s="87">
        <v>12</v>
      </c>
      <c r="R122" s="87">
        <v>13</v>
      </c>
      <c r="S122" s="87">
        <v>14</v>
      </c>
      <c r="T122" s="87">
        <v>15</v>
      </c>
      <c r="U122" s="87">
        <v>16</v>
      </c>
      <c r="V122" s="87">
        <v>17</v>
      </c>
      <c r="W122" s="87">
        <v>18</v>
      </c>
      <c r="X122" s="87">
        <v>19</v>
      </c>
      <c r="Y122" s="87">
        <v>20</v>
      </c>
      <c r="Z122" s="87">
        <v>21</v>
      </c>
      <c r="AA122" s="87">
        <v>22</v>
      </c>
      <c r="AB122" s="87">
        <v>23</v>
      </c>
      <c r="AC122" s="87">
        <v>24</v>
      </c>
      <c r="AD122" s="87">
        <v>25</v>
      </c>
      <c r="AE122" s="87">
        <v>26</v>
      </c>
      <c r="AF122" s="87">
        <v>27</v>
      </c>
      <c r="AG122" s="87">
        <v>28</v>
      </c>
      <c r="AH122" s="87">
        <v>29</v>
      </c>
      <c r="AI122" s="87">
        <v>30</v>
      </c>
      <c r="AJ122" s="87">
        <v>31</v>
      </c>
      <c r="AK122" s="546"/>
      <c r="AL122" s="311"/>
    </row>
    <row r="123" spans="5:38" s="120" customFormat="1" ht="47.25" x14ac:dyDescent="0.25">
      <c r="E123" s="88" t="s">
        <v>75</v>
      </c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90">
        <f>SUM(F123:AJ123)</f>
        <v>0</v>
      </c>
      <c r="AL123" s="312"/>
    </row>
    <row r="124" spans="5:38" s="120" customFormat="1" ht="47.25" x14ac:dyDescent="0.25">
      <c r="E124" s="92" t="s">
        <v>74</v>
      </c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90">
        <f>SUM(F124:AJ124)</f>
        <v>0</v>
      </c>
      <c r="AL124" s="312"/>
    </row>
    <row r="125" spans="5:38" s="120" customFormat="1" ht="15.75" x14ac:dyDescent="0.25">
      <c r="E125" s="93" t="s">
        <v>73</v>
      </c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90">
        <f>SUM(F125:AJ125)</f>
        <v>0</v>
      </c>
      <c r="AL125" s="312"/>
    </row>
    <row r="126" spans="5:38" s="139" customFormat="1" ht="16.5" thickBot="1" x14ac:dyDescent="0.3">
      <c r="E126" s="132" t="s">
        <v>72</v>
      </c>
      <c r="F126" s="133">
        <f>SUM(F123:F125)</f>
        <v>0</v>
      </c>
      <c r="G126" s="133">
        <f t="shared" ref="G126:AJ126" si="10">SUM(G123:G125)</f>
        <v>0</v>
      </c>
      <c r="H126" s="133">
        <f t="shared" si="10"/>
        <v>0</v>
      </c>
      <c r="I126" s="133">
        <f t="shared" si="10"/>
        <v>0</v>
      </c>
      <c r="J126" s="133">
        <f t="shared" si="10"/>
        <v>0</v>
      </c>
      <c r="K126" s="133">
        <f t="shared" si="10"/>
        <v>0</v>
      </c>
      <c r="L126" s="133">
        <f t="shared" si="10"/>
        <v>0</v>
      </c>
      <c r="M126" s="133">
        <f t="shared" si="10"/>
        <v>0</v>
      </c>
      <c r="N126" s="133">
        <f t="shared" si="10"/>
        <v>0</v>
      </c>
      <c r="O126" s="133">
        <f t="shared" si="10"/>
        <v>0</v>
      </c>
      <c r="P126" s="133">
        <f t="shared" si="10"/>
        <v>0</v>
      </c>
      <c r="Q126" s="133">
        <f t="shared" si="10"/>
        <v>0</v>
      </c>
      <c r="R126" s="133">
        <f t="shared" si="10"/>
        <v>0</v>
      </c>
      <c r="S126" s="133">
        <f t="shared" si="10"/>
        <v>0</v>
      </c>
      <c r="T126" s="133">
        <f t="shared" si="10"/>
        <v>0</v>
      </c>
      <c r="U126" s="133">
        <f t="shared" si="10"/>
        <v>0</v>
      </c>
      <c r="V126" s="133">
        <f t="shared" si="10"/>
        <v>0</v>
      </c>
      <c r="W126" s="133">
        <f t="shared" si="10"/>
        <v>0</v>
      </c>
      <c r="X126" s="133">
        <f t="shared" si="10"/>
        <v>0</v>
      </c>
      <c r="Y126" s="133">
        <f t="shared" si="10"/>
        <v>0</v>
      </c>
      <c r="Z126" s="133">
        <f t="shared" si="10"/>
        <v>0</v>
      </c>
      <c r="AA126" s="133">
        <f t="shared" si="10"/>
        <v>0</v>
      </c>
      <c r="AB126" s="133">
        <f t="shared" si="10"/>
        <v>0</v>
      </c>
      <c r="AC126" s="133">
        <f t="shared" si="10"/>
        <v>0</v>
      </c>
      <c r="AD126" s="133">
        <f t="shared" si="10"/>
        <v>0</v>
      </c>
      <c r="AE126" s="133">
        <f t="shared" si="10"/>
        <v>0</v>
      </c>
      <c r="AF126" s="133">
        <f t="shared" si="10"/>
        <v>0</v>
      </c>
      <c r="AG126" s="133">
        <f t="shared" si="10"/>
        <v>0</v>
      </c>
      <c r="AH126" s="133">
        <f t="shared" si="10"/>
        <v>0</v>
      </c>
      <c r="AI126" s="133">
        <f t="shared" si="10"/>
        <v>0</v>
      </c>
      <c r="AJ126" s="133">
        <f t="shared" si="10"/>
        <v>0</v>
      </c>
      <c r="AK126" s="134">
        <f>SUM(AK123:AK125)</f>
        <v>0</v>
      </c>
      <c r="AL126" s="313"/>
    </row>
    <row r="127" spans="5:38" s="82" customFormat="1" ht="15.75" x14ac:dyDescent="0.25">
      <c r="E127" s="547"/>
      <c r="F127" s="547"/>
      <c r="G127" s="547"/>
      <c r="H127" s="547"/>
      <c r="I127" s="547"/>
      <c r="J127" s="547"/>
      <c r="K127" s="547"/>
      <c r="L127" s="547"/>
      <c r="M127" s="547"/>
      <c r="N127" s="547"/>
      <c r="O127" s="547"/>
      <c r="P127" s="547"/>
      <c r="Q127" s="547"/>
      <c r="R127" s="547"/>
      <c r="S127" s="547"/>
      <c r="T127" s="547"/>
      <c r="U127" s="547"/>
      <c r="V127" s="547"/>
      <c r="W127" s="547"/>
      <c r="X127" s="547"/>
      <c r="Y127" s="547"/>
      <c r="Z127" s="547"/>
      <c r="AA127" s="95"/>
      <c r="AB127" s="96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</row>
    <row r="128" spans="5:38" s="82" customFormat="1" ht="15.75" x14ac:dyDescent="0.25">
      <c r="E128" s="100"/>
      <c r="F128" s="97"/>
      <c r="G128" s="97"/>
      <c r="H128" s="97"/>
      <c r="I128" s="97"/>
      <c r="J128" s="97"/>
      <c r="K128" s="97"/>
      <c r="L128" s="99"/>
      <c r="M128" s="99"/>
      <c r="N128" s="99"/>
      <c r="O128" s="99"/>
      <c r="P128" s="99"/>
      <c r="Q128" s="99"/>
      <c r="R128" s="99"/>
      <c r="S128" s="99"/>
      <c r="T128" s="97"/>
      <c r="U128" s="97"/>
      <c r="V128" s="97"/>
      <c r="W128" s="97"/>
      <c r="X128" s="97"/>
      <c r="Y128" s="97"/>
      <c r="Z128" s="97"/>
      <c r="AA128" s="86"/>
      <c r="AB128" s="86"/>
      <c r="AC128" s="254"/>
      <c r="AD128" s="254"/>
      <c r="AE128" s="254"/>
      <c r="AF128" s="254"/>
      <c r="AG128" s="254"/>
      <c r="AH128" s="254"/>
      <c r="AI128" s="254"/>
      <c r="AJ128" s="86"/>
      <c r="AK128" s="86"/>
      <c r="AL128" s="317"/>
    </row>
    <row r="129" spans="5:38" ht="16.5" thickBot="1" x14ac:dyDescent="0.3">
      <c r="E129" s="80"/>
      <c r="F129" s="548"/>
      <c r="G129" s="548"/>
      <c r="H129" s="548"/>
      <c r="I129" s="548"/>
      <c r="J129" s="548"/>
      <c r="K129" s="548"/>
      <c r="L129" s="548"/>
      <c r="M129" s="548"/>
      <c r="N129" s="548"/>
      <c r="O129" s="548"/>
      <c r="P129" s="548"/>
      <c r="Q129" s="548"/>
      <c r="R129" s="548"/>
      <c r="S129" s="548"/>
      <c r="T129" s="548"/>
      <c r="U129" s="548"/>
      <c r="V129" s="548"/>
      <c r="W129" s="548"/>
      <c r="X129" s="548"/>
      <c r="Y129" s="548"/>
      <c r="Z129" s="548"/>
      <c r="AA129" s="548"/>
      <c r="AB129" s="548"/>
      <c r="AC129" s="548"/>
      <c r="AD129" s="548"/>
      <c r="AE129" s="548"/>
      <c r="AF129" s="548"/>
      <c r="AG129" s="548"/>
      <c r="AH129" s="548"/>
      <c r="AI129" s="548"/>
      <c r="AJ129" s="548"/>
      <c r="AK129" s="548"/>
      <c r="AL129" s="256"/>
    </row>
    <row r="130" spans="5:38" ht="15.75" x14ac:dyDescent="0.25">
      <c r="E130" s="542" t="s">
        <v>78</v>
      </c>
      <c r="F130" s="544" t="s">
        <v>77</v>
      </c>
      <c r="G130" s="544"/>
      <c r="H130" s="544"/>
      <c r="I130" s="544"/>
      <c r="J130" s="544"/>
      <c r="K130" s="544"/>
      <c r="L130" s="544"/>
      <c r="M130" s="544"/>
      <c r="N130" s="544"/>
      <c r="O130" s="544"/>
      <c r="P130" s="544"/>
      <c r="Q130" s="544"/>
      <c r="R130" s="544"/>
      <c r="S130" s="544"/>
      <c r="T130" s="544"/>
      <c r="U130" s="544"/>
      <c r="V130" s="544"/>
      <c r="W130" s="544"/>
      <c r="X130" s="544"/>
      <c r="Y130" s="544"/>
      <c r="Z130" s="544"/>
      <c r="AA130" s="544"/>
      <c r="AB130" s="544"/>
      <c r="AC130" s="544"/>
      <c r="AD130" s="544"/>
      <c r="AE130" s="544"/>
      <c r="AF130" s="544"/>
      <c r="AG130" s="544"/>
      <c r="AH130" s="544"/>
      <c r="AI130" s="544"/>
      <c r="AJ130" s="544"/>
      <c r="AK130" s="545" t="s">
        <v>76</v>
      </c>
      <c r="AL130" s="311"/>
    </row>
    <row r="131" spans="5:38" ht="15.75" x14ac:dyDescent="0.25">
      <c r="E131" s="543"/>
      <c r="F131" s="87">
        <v>1</v>
      </c>
      <c r="G131" s="87">
        <v>2</v>
      </c>
      <c r="H131" s="87">
        <v>3</v>
      </c>
      <c r="I131" s="87">
        <v>4</v>
      </c>
      <c r="J131" s="87">
        <v>5</v>
      </c>
      <c r="K131" s="87">
        <v>6</v>
      </c>
      <c r="L131" s="87">
        <v>7</v>
      </c>
      <c r="M131" s="87">
        <v>8</v>
      </c>
      <c r="N131" s="87">
        <v>9</v>
      </c>
      <c r="O131" s="87">
        <v>10</v>
      </c>
      <c r="P131" s="87">
        <v>11</v>
      </c>
      <c r="Q131" s="87">
        <v>12</v>
      </c>
      <c r="R131" s="87">
        <v>13</v>
      </c>
      <c r="S131" s="87">
        <v>14</v>
      </c>
      <c r="T131" s="87">
        <v>15</v>
      </c>
      <c r="U131" s="87">
        <v>16</v>
      </c>
      <c r="V131" s="87">
        <v>17</v>
      </c>
      <c r="W131" s="87">
        <v>18</v>
      </c>
      <c r="X131" s="87">
        <v>19</v>
      </c>
      <c r="Y131" s="87">
        <v>20</v>
      </c>
      <c r="Z131" s="87">
        <v>21</v>
      </c>
      <c r="AA131" s="87">
        <v>22</v>
      </c>
      <c r="AB131" s="87">
        <v>23</v>
      </c>
      <c r="AC131" s="87">
        <v>24</v>
      </c>
      <c r="AD131" s="87">
        <v>25</v>
      </c>
      <c r="AE131" s="87">
        <v>26</v>
      </c>
      <c r="AF131" s="87">
        <v>27</v>
      </c>
      <c r="AG131" s="87">
        <v>28</v>
      </c>
      <c r="AH131" s="87">
        <v>29</v>
      </c>
      <c r="AI131" s="87">
        <v>30</v>
      </c>
      <c r="AJ131" s="87">
        <v>31</v>
      </c>
      <c r="AK131" s="546"/>
      <c r="AL131" s="311"/>
    </row>
    <row r="132" spans="5:38" s="91" customFormat="1" ht="47.25" x14ac:dyDescent="0.2">
      <c r="E132" s="88" t="s">
        <v>75</v>
      </c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90">
        <f>SUM(F132:AJ132)</f>
        <v>0</v>
      </c>
      <c r="AL132" s="312"/>
    </row>
    <row r="133" spans="5:38" s="91" customFormat="1" ht="47.25" x14ac:dyDescent="0.2">
      <c r="E133" s="92" t="s">
        <v>74</v>
      </c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90">
        <f>SUM(F133:AJ133)</f>
        <v>0</v>
      </c>
      <c r="AL133" s="312"/>
    </row>
    <row r="134" spans="5:38" s="91" customFormat="1" ht="15.75" x14ac:dyDescent="0.2">
      <c r="E134" s="93" t="s">
        <v>73</v>
      </c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90">
        <f>SUM(F134:AJ134)</f>
        <v>0</v>
      </c>
      <c r="AL134" s="312"/>
    </row>
    <row r="135" spans="5:38" s="135" customFormat="1" ht="16.5" thickBot="1" x14ac:dyDescent="0.25">
      <c r="E135" s="132" t="s">
        <v>72</v>
      </c>
      <c r="F135" s="133">
        <f>SUM(F132:F134)</f>
        <v>0</v>
      </c>
      <c r="G135" s="133">
        <f t="shared" ref="G135:AJ135" si="11">SUM(G132:G134)</f>
        <v>0</v>
      </c>
      <c r="H135" s="133">
        <f t="shared" si="11"/>
        <v>0</v>
      </c>
      <c r="I135" s="133">
        <f t="shared" si="11"/>
        <v>0</v>
      </c>
      <c r="J135" s="133">
        <f t="shared" si="11"/>
        <v>0</v>
      </c>
      <c r="K135" s="133">
        <f t="shared" si="11"/>
        <v>0</v>
      </c>
      <c r="L135" s="133">
        <f t="shared" si="11"/>
        <v>0</v>
      </c>
      <c r="M135" s="133">
        <f t="shared" si="11"/>
        <v>0</v>
      </c>
      <c r="N135" s="133">
        <f t="shared" si="11"/>
        <v>0</v>
      </c>
      <c r="O135" s="133">
        <f t="shared" si="11"/>
        <v>0</v>
      </c>
      <c r="P135" s="133">
        <f t="shared" si="11"/>
        <v>0</v>
      </c>
      <c r="Q135" s="133">
        <f t="shared" si="11"/>
        <v>0</v>
      </c>
      <c r="R135" s="133">
        <f t="shared" si="11"/>
        <v>0</v>
      </c>
      <c r="S135" s="133">
        <f t="shared" si="11"/>
        <v>0</v>
      </c>
      <c r="T135" s="133">
        <f t="shared" si="11"/>
        <v>0</v>
      </c>
      <c r="U135" s="133">
        <f t="shared" si="11"/>
        <v>0</v>
      </c>
      <c r="V135" s="133">
        <f t="shared" si="11"/>
        <v>0</v>
      </c>
      <c r="W135" s="133">
        <f t="shared" si="11"/>
        <v>0</v>
      </c>
      <c r="X135" s="133">
        <f t="shared" si="11"/>
        <v>0</v>
      </c>
      <c r="Y135" s="133">
        <f t="shared" si="11"/>
        <v>0</v>
      </c>
      <c r="Z135" s="133">
        <f t="shared" si="11"/>
        <v>0</v>
      </c>
      <c r="AA135" s="133">
        <f t="shared" si="11"/>
        <v>0</v>
      </c>
      <c r="AB135" s="133">
        <f t="shared" si="11"/>
        <v>0</v>
      </c>
      <c r="AC135" s="133">
        <f t="shared" si="11"/>
        <v>0</v>
      </c>
      <c r="AD135" s="133">
        <f t="shared" si="11"/>
        <v>0</v>
      </c>
      <c r="AE135" s="133">
        <f t="shared" si="11"/>
        <v>0</v>
      </c>
      <c r="AF135" s="133">
        <f t="shared" si="11"/>
        <v>0</v>
      </c>
      <c r="AG135" s="133">
        <f t="shared" si="11"/>
        <v>0</v>
      </c>
      <c r="AH135" s="133">
        <f t="shared" si="11"/>
        <v>0</v>
      </c>
      <c r="AI135" s="133">
        <f t="shared" si="11"/>
        <v>0</v>
      </c>
      <c r="AJ135" s="133">
        <f t="shared" si="11"/>
        <v>0</v>
      </c>
      <c r="AK135" s="134">
        <f>SUM(AK132:AK134)</f>
        <v>0</v>
      </c>
      <c r="AL135" s="313"/>
    </row>
    <row r="136" spans="5:38" ht="15.75" x14ac:dyDescent="0.25">
      <c r="E136" s="103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</row>
    <row r="137" spans="5:38" ht="15.75" x14ac:dyDescent="0.25">
      <c r="E137" s="103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</row>
    <row r="138" spans="5:38" ht="15.75" x14ac:dyDescent="0.25">
      <c r="E138" s="80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553" t="s">
        <v>123</v>
      </c>
      <c r="AD138" s="553"/>
      <c r="AE138" s="553"/>
      <c r="AF138" s="553"/>
      <c r="AG138" s="553"/>
      <c r="AH138" s="553"/>
      <c r="AI138" s="553"/>
      <c r="AJ138" s="553"/>
      <c r="AK138" s="553"/>
      <c r="AL138" s="104"/>
    </row>
    <row r="139" spans="5:38" s="82" customFormat="1" ht="31.5" x14ac:dyDescent="0.25">
      <c r="E139" s="100"/>
      <c r="F139" s="97"/>
      <c r="G139" s="97"/>
      <c r="H139" s="97"/>
      <c r="I139" s="97"/>
      <c r="J139" s="97"/>
      <c r="K139" s="97"/>
      <c r="L139" s="99"/>
      <c r="M139" s="99"/>
      <c r="N139" s="99"/>
      <c r="O139" s="99"/>
      <c r="P139" s="99"/>
      <c r="Q139" s="99"/>
      <c r="R139" s="99"/>
      <c r="S139" s="99"/>
      <c r="T139" s="97"/>
      <c r="U139" s="97"/>
      <c r="V139" s="97"/>
      <c r="W139" s="97"/>
      <c r="X139" s="97"/>
      <c r="Y139" s="97"/>
      <c r="Z139" s="97"/>
      <c r="AA139" s="86"/>
      <c r="AB139" s="86"/>
      <c r="AC139" s="553" t="s">
        <v>78</v>
      </c>
      <c r="AD139" s="553"/>
      <c r="AE139" s="553"/>
      <c r="AF139" s="553"/>
      <c r="AG139" s="553"/>
      <c r="AH139" s="553"/>
      <c r="AI139" s="553"/>
      <c r="AJ139" s="553"/>
      <c r="AK139" s="109" t="s">
        <v>76</v>
      </c>
      <c r="AL139" s="318"/>
    </row>
    <row r="140" spans="5:38" s="126" customFormat="1" ht="34.5" customHeight="1" x14ac:dyDescent="0.25"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554" t="s">
        <v>124</v>
      </c>
      <c r="AD140" s="554"/>
      <c r="AE140" s="554"/>
      <c r="AF140" s="554"/>
      <c r="AG140" s="554"/>
      <c r="AH140" s="554"/>
      <c r="AI140" s="554"/>
      <c r="AJ140" s="554"/>
      <c r="AK140" s="338">
        <f>AK22+AK36+AK45+AK54+AK65+AK74+AK83+AK94+AK103+AK112+AK123+AK132</f>
        <v>0</v>
      </c>
      <c r="AL140" s="319"/>
    </row>
    <row r="141" spans="5:38" s="126" customFormat="1" ht="15.75" customHeight="1" x14ac:dyDescent="0.25"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554" t="s">
        <v>125</v>
      </c>
      <c r="AD141" s="554"/>
      <c r="AE141" s="554"/>
      <c r="AF141" s="554"/>
      <c r="AG141" s="554"/>
      <c r="AH141" s="554"/>
      <c r="AI141" s="554"/>
      <c r="AJ141" s="554"/>
      <c r="AK141" s="339">
        <f>AK23+AK24+AK37+AK38+AK46+AK47+AK55+AK56+AK66+AK67+AK75+AK76+AK84+AK85+AK95+AK96+AK104+AK105+AK113+AK114+AK124+AK125+AK133+AK134</f>
        <v>0</v>
      </c>
      <c r="AL141" s="127"/>
    </row>
    <row r="142" spans="5:38" s="126" customFormat="1" ht="15.75" customHeight="1" x14ac:dyDescent="0.25"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552" t="s">
        <v>24</v>
      </c>
      <c r="AD142" s="552"/>
      <c r="AE142" s="552"/>
      <c r="AF142" s="552"/>
      <c r="AG142" s="552"/>
      <c r="AH142" s="552"/>
      <c r="AI142" s="552"/>
      <c r="AJ142" s="552"/>
      <c r="AK142" s="339">
        <f>SUM(AK140:AK141)</f>
        <v>0</v>
      </c>
      <c r="AL142" s="127"/>
    </row>
    <row r="143" spans="5:38" s="79" customFormat="1" x14ac:dyDescent="0.25"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320"/>
    </row>
    <row r="144" spans="5:38" s="82" customFormat="1" ht="15.75" x14ac:dyDescent="0.25">
      <c r="E144" s="110" t="s">
        <v>71</v>
      </c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97"/>
      <c r="AB144" s="111"/>
      <c r="AC144" s="97"/>
      <c r="AD144" s="97"/>
      <c r="AE144" s="97"/>
      <c r="AF144" s="97"/>
      <c r="AG144" s="97"/>
      <c r="AH144" s="97"/>
      <c r="AI144" s="97"/>
      <c r="AJ144" s="97"/>
      <c r="AK144" s="97"/>
      <c r="AL144" s="314"/>
    </row>
    <row r="145" spans="5:38" s="82" customFormat="1" ht="15.75" x14ac:dyDescent="0.25">
      <c r="E145" s="551" t="s">
        <v>70</v>
      </c>
      <c r="F145" s="551"/>
      <c r="G145" s="551"/>
      <c r="H145" s="551"/>
      <c r="I145" s="551"/>
      <c r="J145" s="551"/>
      <c r="K145" s="551"/>
      <c r="L145" s="551"/>
      <c r="M145" s="551"/>
      <c r="N145" s="551"/>
      <c r="O145" s="551"/>
      <c r="P145" s="551"/>
      <c r="Q145" s="551"/>
      <c r="R145" s="551"/>
      <c r="S145" s="551"/>
      <c r="T145" s="551"/>
      <c r="U145" s="551"/>
      <c r="V145" s="551"/>
      <c r="W145" s="551"/>
      <c r="X145" s="551"/>
      <c r="Y145" s="551"/>
      <c r="Z145" s="551"/>
      <c r="AA145" s="97"/>
      <c r="AB145" s="111"/>
      <c r="AC145" s="97"/>
      <c r="AD145" s="97"/>
      <c r="AE145" s="97"/>
      <c r="AF145" s="97"/>
      <c r="AG145" s="97"/>
      <c r="AH145" s="97"/>
      <c r="AI145" s="97"/>
      <c r="AJ145" s="97"/>
      <c r="AK145" s="97"/>
      <c r="AL145" s="314"/>
    </row>
    <row r="146" spans="5:38" s="82" customFormat="1" ht="15.75" x14ac:dyDescent="0.25">
      <c r="E146" s="551" t="s">
        <v>69</v>
      </c>
      <c r="F146" s="551"/>
      <c r="G146" s="551"/>
      <c r="H146" s="551"/>
      <c r="I146" s="551"/>
      <c r="J146" s="551"/>
      <c r="K146" s="551"/>
      <c r="L146" s="551"/>
      <c r="M146" s="551"/>
      <c r="N146" s="551"/>
      <c r="O146" s="551"/>
      <c r="P146" s="551"/>
      <c r="Q146" s="551"/>
      <c r="R146" s="551"/>
      <c r="S146" s="551"/>
      <c r="T146" s="551"/>
      <c r="U146" s="551"/>
      <c r="V146" s="551"/>
      <c r="W146" s="551"/>
      <c r="X146" s="551"/>
      <c r="Y146" s="551"/>
      <c r="Z146" s="551"/>
      <c r="AA146" s="97"/>
      <c r="AB146" s="111"/>
      <c r="AC146" s="97"/>
      <c r="AD146" s="97"/>
      <c r="AE146" s="97"/>
      <c r="AF146" s="97"/>
      <c r="AG146" s="97"/>
      <c r="AH146" s="97"/>
      <c r="AI146" s="97"/>
      <c r="AJ146" s="97"/>
      <c r="AK146" s="97"/>
      <c r="AL146" s="314"/>
    </row>
    <row r="147" spans="5:38" s="82" customFormat="1" x14ac:dyDescent="0.25"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5"/>
      <c r="Q147" s="255"/>
      <c r="R147" s="255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314"/>
    </row>
    <row r="148" spans="5:38" s="82" customFormat="1" ht="15.75" x14ac:dyDescent="0.25">
      <c r="E148" s="86" t="s">
        <v>68</v>
      </c>
      <c r="F148" s="97"/>
      <c r="G148" s="97"/>
      <c r="H148" s="97"/>
      <c r="I148" s="97"/>
      <c r="J148" s="97"/>
      <c r="K148" s="97"/>
      <c r="L148" s="97" t="s">
        <v>149</v>
      </c>
      <c r="M148" s="7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86"/>
      <c r="AB148" s="86"/>
      <c r="AC148" s="86" t="s">
        <v>67</v>
      </c>
      <c r="AD148" s="86"/>
      <c r="AE148" s="86"/>
      <c r="AF148" s="86"/>
      <c r="AG148" s="86"/>
      <c r="AH148" s="86"/>
      <c r="AI148" s="86"/>
      <c r="AJ148" s="86"/>
      <c r="AK148" s="86"/>
      <c r="AL148" s="317"/>
    </row>
    <row r="149" spans="5:38" s="82" customFormat="1" ht="15.75" x14ac:dyDescent="0.25">
      <c r="E149" s="113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317"/>
    </row>
    <row r="150" spans="5:38" s="82" customFormat="1" ht="15.75" x14ac:dyDescent="0.25">
      <c r="E150" s="114"/>
      <c r="F150" s="97"/>
      <c r="G150" s="97"/>
      <c r="H150" s="97"/>
      <c r="I150" s="97"/>
      <c r="J150" s="97"/>
      <c r="K150" s="97"/>
      <c r="L150" s="115"/>
      <c r="M150" s="115"/>
      <c r="N150" s="115"/>
      <c r="O150" s="115"/>
      <c r="P150" s="115"/>
      <c r="Q150" s="115"/>
      <c r="R150" s="115"/>
      <c r="S150" s="115"/>
      <c r="T150" s="97"/>
      <c r="U150" s="97"/>
      <c r="V150" s="97"/>
      <c r="W150" s="97"/>
      <c r="X150" s="97"/>
      <c r="Y150" s="97"/>
      <c r="Z150" s="97"/>
      <c r="AA150" s="86"/>
      <c r="AB150" s="86"/>
      <c r="AC150" s="550"/>
      <c r="AD150" s="550"/>
      <c r="AE150" s="550"/>
      <c r="AF150" s="550"/>
      <c r="AG150" s="550"/>
      <c r="AH150" s="550"/>
      <c r="AI150" s="550"/>
      <c r="AJ150" s="86"/>
      <c r="AK150" s="86"/>
      <c r="AL150" s="317"/>
    </row>
  </sheetData>
  <mergeCells count="73">
    <mergeCell ref="AC150:AI150"/>
    <mergeCell ref="AC139:AJ139"/>
    <mergeCell ref="AC140:AJ140"/>
    <mergeCell ref="AC141:AJ141"/>
    <mergeCell ref="AC142:AJ142"/>
    <mergeCell ref="E145:Z145"/>
    <mergeCell ref="E146:Z146"/>
    <mergeCell ref="E127:Z127"/>
    <mergeCell ref="F129:AK129"/>
    <mergeCell ref="E130:E131"/>
    <mergeCell ref="F130:AJ130"/>
    <mergeCell ref="AK130:AK131"/>
    <mergeCell ref="AC138:AK138"/>
    <mergeCell ref="E121:E122"/>
    <mergeCell ref="F121:AJ121"/>
    <mergeCell ref="AK121:AK122"/>
    <mergeCell ref="F99:AK99"/>
    <mergeCell ref="E101:E102"/>
    <mergeCell ref="F101:AJ101"/>
    <mergeCell ref="AK101:AK102"/>
    <mergeCell ref="E107:Z107"/>
    <mergeCell ref="E108:Z108"/>
    <mergeCell ref="F109:AK109"/>
    <mergeCell ref="E110:E111"/>
    <mergeCell ref="F110:AJ110"/>
    <mergeCell ref="AK110:AK111"/>
    <mergeCell ref="F118:AK118"/>
    <mergeCell ref="E92:E93"/>
    <mergeCell ref="F92:AJ92"/>
    <mergeCell ref="AK92:AK93"/>
    <mergeCell ref="E69:Z69"/>
    <mergeCell ref="E70:Z70"/>
    <mergeCell ref="E72:E73"/>
    <mergeCell ref="F72:AJ72"/>
    <mergeCell ref="AK72:AK73"/>
    <mergeCell ref="F79:AK79"/>
    <mergeCell ref="E81:E82"/>
    <mergeCell ref="F81:AJ81"/>
    <mergeCell ref="AK81:AK82"/>
    <mergeCell ref="E87:Z87"/>
    <mergeCell ref="E88:Z88"/>
    <mergeCell ref="E52:E53"/>
    <mergeCell ref="F52:AJ52"/>
    <mergeCell ref="AK52:AK53"/>
    <mergeCell ref="E63:E64"/>
    <mergeCell ref="F63:AJ63"/>
    <mergeCell ref="AK63:AK64"/>
    <mergeCell ref="E50:Z50"/>
    <mergeCell ref="F26:AK26"/>
    <mergeCell ref="E28:Z28"/>
    <mergeCell ref="E29:Z29"/>
    <mergeCell ref="F33:AK33"/>
    <mergeCell ref="E34:E35"/>
    <mergeCell ref="F34:AJ34"/>
    <mergeCell ref="AK34:AK35"/>
    <mergeCell ref="F41:AK41"/>
    <mergeCell ref="E43:E44"/>
    <mergeCell ref="F43:AJ43"/>
    <mergeCell ref="AK43:AK44"/>
    <mergeCell ref="E49:Z49"/>
    <mergeCell ref="F17:AK17"/>
    <mergeCell ref="F18:AK18"/>
    <mergeCell ref="F19:AK19"/>
    <mergeCell ref="E20:E21"/>
    <mergeCell ref="F20:AJ20"/>
    <mergeCell ref="AK20:AK21"/>
    <mergeCell ref="F14:AK14"/>
    <mergeCell ref="E1:AM1"/>
    <mergeCell ref="A3:AM3"/>
    <mergeCell ref="A4:AM4"/>
    <mergeCell ref="A5:AM5"/>
    <mergeCell ref="A6:AM6"/>
    <mergeCell ref="A7:AM7"/>
  </mergeCells>
  <pageMargins left="0.25" right="0.25" top="0.56000000000000005" bottom="0.75" header="0.3" footer="0.3"/>
  <pageSetup paperSize="9" scale="71" orientation="landscape" r:id="rId1"/>
  <headerFooter>
    <oddFooter>&amp;C&amp;P</oddFooter>
  </headerFooter>
  <rowBreaks count="4" manualBreakCount="4">
    <brk id="30" max="34" man="1"/>
    <brk id="59" max="34" man="1"/>
    <brk id="88" max="34" man="1"/>
    <brk id="117" max="3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9D052-2018-4AF5-8C32-AB917EBF65AB}">
  <sheetPr>
    <pageSetUpPr fitToPage="1"/>
  </sheetPr>
  <dimension ref="A1:V51"/>
  <sheetViews>
    <sheetView view="pageBreakPreview" topLeftCell="H15" zoomScale="70" zoomScaleNormal="55" zoomScaleSheetLayoutView="70" workbookViewId="0">
      <selection activeCell="A5" sqref="A5:V5"/>
    </sheetView>
  </sheetViews>
  <sheetFormatPr defaultRowHeight="18" x14ac:dyDescent="0.2"/>
  <cols>
    <col min="1" max="1" width="26" style="2" customWidth="1"/>
    <col min="2" max="2" width="21.42578125" style="2" customWidth="1"/>
    <col min="3" max="3" width="20.140625" style="2" customWidth="1"/>
    <col min="4" max="4" width="15.42578125" style="2" customWidth="1"/>
    <col min="5" max="5" width="11.7109375" style="2" customWidth="1"/>
    <col min="6" max="6" width="24.42578125" style="2" customWidth="1"/>
    <col min="7" max="7" width="11.28515625" style="2" customWidth="1"/>
    <col min="8" max="8" width="18.42578125" style="2" customWidth="1"/>
    <col min="9" max="9" width="14.7109375" style="2" customWidth="1"/>
    <col min="10" max="10" width="17.28515625" style="2" customWidth="1"/>
    <col min="11" max="11" width="21.7109375" style="2" customWidth="1"/>
    <col min="12" max="18" width="19.85546875" style="2" customWidth="1"/>
    <col min="19" max="19" width="13.28515625" style="2" customWidth="1"/>
    <col min="20" max="20" width="12.7109375" style="2" customWidth="1"/>
    <col min="21" max="21" width="14" style="2" customWidth="1"/>
    <col min="22" max="22" width="15.42578125" style="2" customWidth="1"/>
    <col min="23" max="16384" width="9.140625" style="1"/>
  </cols>
  <sheetData>
    <row r="1" spans="1:22" s="219" customFormat="1" ht="19.5" x14ac:dyDescent="0.25">
      <c r="B1" s="534" t="s">
        <v>97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</row>
    <row r="2" spans="1:22" s="219" customFormat="1" ht="9.75" customHeight="1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</row>
    <row r="3" spans="1:22" s="224" customFormat="1" ht="51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</row>
    <row r="4" spans="1:22" s="224" customFormat="1" ht="24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</row>
    <row r="5" spans="1:22" s="224" customFormat="1" ht="24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</row>
    <row r="6" spans="1:22" s="224" customFormat="1" ht="24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</row>
    <row r="7" spans="1:22" s="224" customFormat="1" ht="26.25" customHeight="1" x14ac:dyDescent="0.2">
      <c r="A7" s="264"/>
      <c r="B7" s="264"/>
      <c r="C7" s="264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62"/>
    </row>
    <row r="8" spans="1:22" s="224" customFormat="1" ht="24.95" customHeight="1" x14ac:dyDescent="0.2">
      <c r="A8" s="537" t="s">
        <v>117</v>
      </c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37"/>
      <c r="V8" s="537"/>
    </row>
    <row r="9" spans="1:22" s="224" customFormat="1" ht="26.25" customHeight="1" x14ac:dyDescent="0.2"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2"/>
    </row>
    <row r="10" spans="1:22" s="42" customFormat="1" ht="26.25" customHeight="1" x14ac:dyDescent="0.2"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</row>
    <row r="11" spans="1:22" s="33" customFormat="1" ht="51" customHeight="1" x14ac:dyDescent="0.2">
      <c r="A11" s="3"/>
      <c r="B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43"/>
    </row>
    <row r="12" spans="1:22" ht="24.75" customHeight="1" thickBo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8"/>
    </row>
    <row r="13" spans="1:22" s="228" customFormat="1" ht="27" customHeight="1" x14ac:dyDescent="0.2">
      <c r="A13" s="597" t="s">
        <v>145</v>
      </c>
      <c r="B13" s="589" t="s">
        <v>133</v>
      </c>
      <c r="C13" s="591" t="s">
        <v>10</v>
      </c>
      <c r="D13" s="601" t="s">
        <v>0</v>
      </c>
      <c r="E13" s="602"/>
      <c r="F13" s="602"/>
      <c r="G13" s="602"/>
      <c r="H13" s="602"/>
      <c r="I13" s="602"/>
      <c r="J13" s="602"/>
      <c r="K13" s="589"/>
      <c r="L13" s="606" t="s">
        <v>127</v>
      </c>
      <c r="M13" s="586" t="s">
        <v>155</v>
      </c>
      <c r="N13" s="586" t="s">
        <v>154</v>
      </c>
      <c r="O13" s="586" t="s">
        <v>130</v>
      </c>
      <c r="P13" s="586" t="s">
        <v>193</v>
      </c>
      <c r="Q13" s="586" t="s">
        <v>165</v>
      </c>
      <c r="R13" s="586" t="s">
        <v>142</v>
      </c>
      <c r="S13" s="593" t="s">
        <v>9</v>
      </c>
      <c r="T13" s="594"/>
      <c r="U13" s="594"/>
      <c r="V13" s="595"/>
    </row>
    <row r="14" spans="1:22" s="228" customFormat="1" ht="100.5" customHeight="1" x14ac:dyDescent="0.2">
      <c r="A14" s="598"/>
      <c r="B14" s="590"/>
      <c r="C14" s="592"/>
      <c r="D14" s="273" t="s">
        <v>16</v>
      </c>
      <c r="E14" s="273" t="s">
        <v>152</v>
      </c>
      <c r="F14" s="273" t="s">
        <v>159</v>
      </c>
      <c r="G14" s="274" t="s">
        <v>113</v>
      </c>
      <c r="H14" s="274" t="s">
        <v>160</v>
      </c>
      <c r="I14" s="274" t="s">
        <v>195</v>
      </c>
      <c r="J14" s="275" t="s">
        <v>24</v>
      </c>
      <c r="K14" s="275" t="s">
        <v>158</v>
      </c>
      <c r="L14" s="607"/>
      <c r="M14" s="587"/>
      <c r="N14" s="587"/>
      <c r="O14" s="587"/>
      <c r="P14" s="587"/>
      <c r="Q14" s="587"/>
      <c r="R14" s="587"/>
      <c r="S14" s="46" t="s">
        <v>17</v>
      </c>
      <c r="T14" s="47" t="s">
        <v>18</v>
      </c>
      <c r="U14" s="47" t="s">
        <v>183</v>
      </c>
      <c r="V14" s="46" t="s">
        <v>132</v>
      </c>
    </row>
    <row r="15" spans="1:22" s="228" customFormat="1" ht="15" customHeight="1" x14ac:dyDescent="0.2">
      <c r="A15" s="383"/>
      <c r="B15" s="383"/>
      <c r="C15" s="383"/>
      <c r="D15" s="384"/>
      <c r="E15" s="384"/>
      <c r="F15" s="386"/>
      <c r="G15" s="386"/>
      <c r="H15" s="386"/>
      <c r="I15" s="386"/>
      <c r="J15" s="387">
        <f>ABS(F15+G15-H15)</f>
        <v>0</v>
      </c>
      <c r="K15" s="406" t="str">
        <f>IF(I15="SI",J15,IF(I15="NO",ABS(F15-H15),IF(I15="NP",ABS(F15-H15),"")))</f>
        <v/>
      </c>
      <c r="L15" s="407"/>
      <c r="M15" s="390"/>
      <c r="N15" s="391">
        <f>L15*M15</f>
        <v>0</v>
      </c>
      <c r="O15" s="383"/>
      <c r="P15" s="392"/>
      <c r="Q15" s="392"/>
      <c r="R15" s="392"/>
      <c r="S15" s="59"/>
      <c r="T15" s="59"/>
      <c r="U15" s="60">
        <f>S15*M15</f>
        <v>0</v>
      </c>
      <c r="V15" s="65"/>
    </row>
    <row r="16" spans="1:22" s="228" customFormat="1" ht="15" customHeight="1" x14ac:dyDescent="0.2">
      <c r="A16" s="383"/>
      <c r="B16" s="383"/>
      <c r="C16" s="383"/>
      <c r="D16" s="384"/>
      <c r="E16" s="384"/>
      <c r="F16" s="386"/>
      <c r="G16" s="386"/>
      <c r="H16" s="386"/>
      <c r="I16" s="386"/>
      <c r="J16" s="387">
        <f>ABS(F16+G16-H16)</f>
        <v>0</v>
      </c>
      <c r="K16" s="406" t="str">
        <f t="shared" ref="K16:K39" si="0">IF(I16="SI",J16,IF(I16="NO",ABS(F16-H16),IF(I16="NP",ABS(F16-H16),"")))</f>
        <v/>
      </c>
      <c r="L16" s="408"/>
      <c r="M16" s="390"/>
      <c r="N16" s="391">
        <f t="shared" ref="N16:N39" si="1">L16*M16</f>
        <v>0</v>
      </c>
      <c r="O16" s="383"/>
      <c r="P16" s="392"/>
      <c r="Q16" s="392"/>
      <c r="R16" s="392"/>
      <c r="S16" s="59"/>
      <c r="T16" s="59"/>
      <c r="U16" s="60">
        <f t="shared" ref="U16:U39" si="2">S16*M16</f>
        <v>0</v>
      </c>
      <c r="V16" s="65"/>
    </row>
    <row r="17" spans="1:22" s="228" customFormat="1" ht="15" customHeight="1" x14ac:dyDescent="0.2">
      <c r="A17" s="383"/>
      <c r="B17" s="383"/>
      <c r="C17" s="383"/>
      <c r="D17" s="384"/>
      <c r="E17" s="384"/>
      <c r="F17" s="386"/>
      <c r="G17" s="386"/>
      <c r="H17" s="386"/>
      <c r="I17" s="386"/>
      <c r="J17" s="387">
        <f t="shared" ref="J17:J29" si="3">ABS(F17+G17-H17)</f>
        <v>0</v>
      </c>
      <c r="K17" s="406" t="str">
        <f t="shared" ref="K17:K29" si="4">IF(I17="SI",J17,IF(I17="NO",ABS(F17-H17),IF(I17="NP",ABS(F17-H17),"")))</f>
        <v/>
      </c>
      <c r="L17" s="408"/>
      <c r="M17" s="390"/>
      <c r="N17" s="391">
        <f t="shared" ref="N17:N29" si="5">L17*M17</f>
        <v>0</v>
      </c>
      <c r="O17" s="383"/>
      <c r="P17" s="392"/>
      <c r="Q17" s="392"/>
      <c r="R17" s="392"/>
      <c r="S17" s="59"/>
      <c r="T17" s="59"/>
      <c r="U17" s="60">
        <f t="shared" ref="U17:U29" si="6">S17*M17</f>
        <v>0</v>
      </c>
      <c r="V17" s="65"/>
    </row>
    <row r="18" spans="1:22" s="228" customFormat="1" ht="15" customHeight="1" x14ac:dyDescent="0.2">
      <c r="A18" s="383"/>
      <c r="B18" s="383"/>
      <c r="C18" s="383"/>
      <c r="D18" s="384"/>
      <c r="E18" s="384"/>
      <c r="F18" s="386"/>
      <c r="G18" s="386"/>
      <c r="H18" s="386"/>
      <c r="I18" s="386"/>
      <c r="J18" s="387">
        <f t="shared" si="3"/>
        <v>0</v>
      </c>
      <c r="K18" s="406" t="str">
        <f t="shared" si="4"/>
        <v/>
      </c>
      <c r="L18" s="408"/>
      <c r="M18" s="390"/>
      <c r="N18" s="391">
        <f t="shared" si="5"/>
        <v>0</v>
      </c>
      <c r="O18" s="383"/>
      <c r="P18" s="392"/>
      <c r="Q18" s="392"/>
      <c r="R18" s="392"/>
      <c r="S18" s="59"/>
      <c r="T18" s="59"/>
      <c r="U18" s="60">
        <f t="shared" si="6"/>
        <v>0</v>
      </c>
      <c r="V18" s="65"/>
    </row>
    <row r="19" spans="1:22" s="228" customFormat="1" ht="15" customHeight="1" x14ac:dyDescent="0.2">
      <c r="A19" s="383"/>
      <c r="B19" s="383"/>
      <c r="C19" s="383"/>
      <c r="D19" s="384"/>
      <c r="E19" s="384"/>
      <c r="F19" s="386"/>
      <c r="G19" s="386"/>
      <c r="H19" s="386"/>
      <c r="I19" s="386"/>
      <c r="J19" s="387">
        <f t="shared" si="3"/>
        <v>0</v>
      </c>
      <c r="K19" s="406" t="str">
        <f t="shared" si="4"/>
        <v/>
      </c>
      <c r="L19" s="408"/>
      <c r="M19" s="390"/>
      <c r="N19" s="391">
        <f t="shared" si="5"/>
        <v>0</v>
      </c>
      <c r="O19" s="383"/>
      <c r="P19" s="392"/>
      <c r="Q19" s="392"/>
      <c r="R19" s="392"/>
      <c r="S19" s="59"/>
      <c r="T19" s="59"/>
      <c r="U19" s="60">
        <f t="shared" si="6"/>
        <v>0</v>
      </c>
      <c r="V19" s="65"/>
    </row>
    <row r="20" spans="1:22" s="228" customFormat="1" ht="15" customHeight="1" x14ac:dyDescent="0.2">
      <c r="A20" s="383"/>
      <c r="B20" s="383"/>
      <c r="C20" s="383"/>
      <c r="D20" s="384"/>
      <c r="E20" s="384"/>
      <c r="F20" s="386"/>
      <c r="G20" s="386"/>
      <c r="H20" s="386"/>
      <c r="I20" s="386"/>
      <c r="J20" s="387">
        <f t="shared" si="3"/>
        <v>0</v>
      </c>
      <c r="K20" s="406" t="str">
        <f t="shared" si="4"/>
        <v/>
      </c>
      <c r="L20" s="408"/>
      <c r="M20" s="390"/>
      <c r="N20" s="391">
        <f t="shared" si="5"/>
        <v>0</v>
      </c>
      <c r="O20" s="383"/>
      <c r="P20" s="392"/>
      <c r="Q20" s="392"/>
      <c r="R20" s="392"/>
      <c r="S20" s="59"/>
      <c r="T20" s="59"/>
      <c r="U20" s="60">
        <f t="shared" si="6"/>
        <v>0</v>
      </c>
      <c r="V20" s="65"/>
    </row>
    <row r="21" spans="1:22" s="228" customFormat="1" ht="15" customHeight="1" x14ac:dyDescent="0.2">
      <c r="A21" s="383"/>
      <c r="B21" s="383"/>
      <c r="C21" s="383"/>
      <c r="D21" s="384"/>
      <c r="E21" s="384"/>
      <c r="F21" s="386"/>
      <c r="G21" s="386"/>
      <c r="H21" s="386"/>
      <c r="I21" s="386"/>
      <c r="J21" s="387">
        <f t="shared" si="3"/>
        <v>0</v>
      </c>
      <c r="K21" s="406" t="str">
        <f t="shared" si="4"/>
        <v/>
      </c>
      <c r="L21" s="408"/>
      <c r="M21" s="390"/>
      <c r="N21" s="391">
        <f t="shared" si="5"/>
        <v>0</v>
      </c>
      <c r="O21" s="383"/>
      <c r="P21" s="392"/>
      <c r="Q21" s="392"/>
      <c r="R21" s="392"/>
      <c r="S21" s="59"/>
      <c r="T21" s="59"/>
      <c r="U21" s="60">
        <f t="shared" si="6"/>
        <v>0</v>
      </c>
      <c r="V21" s="65"/>
    </row>
    <row r="22" spans="1:22" s="228" customFormat="1" ht="15" customHeight="1" x14ac:dyDescent="0.2">
      <c r="A22" s="383"/>
      <c r="B22" s="383"/>
      <c r="C22" s="383"/>
      <c r="D22" s="384"/>
      <c r="E22" s="384"/>
      <c r="F22" s="386"/>
      <c r="G22" s="386"/>
      <c r="H22" s="386"/>
      <c r="I22" s="386"/>
      <c r="J22" s="387">
        <f t="shared" ref="J22:J25" si="7">ABS(F22+G22-H22)</f>
        <v>0</v>
      </c>
      <c r="K22" s="406" t="str">
        <f t="shared" ref="K22:K25" si="8">IF(I22="SI",J22,IF(I22="NO",ABS(F22-H22),IF(I22="NP",ABS(F22-H22),"")))</f>
        <v/>
      </c>
      <c r="L22" s="408"/>
      <c r="M22" s="390"/>
      <c r="N22" s="391">
        <f t="shared" ref="N22:N25" si="9">L22*M22</f>
        <v>0</v>
      </c>
      <c r="O22" s="383"/>
      <c r="P22" s="392"/>
      <c r="Q22" s="392"/>
      <c r="R22" s="392"/>
      <c r="S22" s="59"/>
      <c r="T22" s="59"/>
      <c r="U22" s="60">
        <f t="shared" ref="U22:U25" si="10">S22*M22</f>
        <v>0</v>
      </c>
      <c r="V22" s="65"/>
    </row>
    <row r="23" spans="1:22" s="228" customFormat="1" ht="15" customHeight="1" x14ac:dyDescent="0.2">
      <c r="A23" s="383"/>
      <c r="B23" s="383"/>
      <c r="C23" s="383"/>
      <c r="D23" s="384"/>
      <c r="E23" s="384"/>
      <c r="F23" s="386"/>
      <c r="G23" s="386"/>
      <c r="H23" s="386"/>
      <c r="I23" s="386"/>
      <c r="J23" s="387">
        <f t="shared" si="7"/>
        <v>0</v>
      </c>
      <c r="K23" s="406" t="str">
        <f t="shared" si="8"/>
        <v/>
      </c>
      <c r="L23" s="408"/>
      <c r="M23" s="390"/>
      <c r="N23" s="391">
        <f t="shared" si="9"/>
        <v>0</v>
      </c>
      <c r="O23" s="383"/>
      <c r="P23" s="392"/>
      <c r="Q23" s="392"/>
      <c r="R23" s="392"/>
      <c r="S23" s="59"/>
      <c r="T23" s="59"/>
      <c r="U23" s="60">
        <f t="shared" si="10"/>
        <v>0</v>
      </c>
      <c r="V23" s="65"/>
    </row>
    <row r="24" spans="1:22" s="228" customFormat="1" ht="15" customHeight="1" x14ac:dyDescent="0.2">
      <c r="A24" s="383"/>
      <c r="B24" s="383"/>
      <c r="C24" s="383"/>
      <c r="D24" s="384"/>
      <c r="E24" s="384"/>
      <c r="F24" s="386"/>
      <c r="G24" s="386"/>
      <c r="H24" s="386"/>
      <c r="I24" s="386"/>
      <c r="J24" s="387">
        <f t="shared" si="7"/>
        <v>0</v>
      </c>
      <c r="K24" s="406" t="str">
        <f t="shared" si="8"/>
        <v/>
      </c>
      <c r="L24" s="408"/>
      <c r="M24" s="390"/>
      <c r="N24" s="391">
        <f t="shared" si="9"/>
        <v>0</v>
      </c>
      <c r="O24" s="383"/>
      <c r="P24" s="392"/>
      <c r="Q24" s="392"/>
      <c r="R24" s="392"/>
      <c r="S24" s="59"/>
      <c r="T24" s="59"/>
      <c r="U24" s="60">
        <f t="shared" si="10"/>
        <v>0</v>
      </c>
      <c r="V24" s="65"/>
    </row>
    <row r="25" spans="1:22" s="228" customFormat="1" ht="15" customHeight="1" x14ac:dyDescent="0.2">
      <c r="A25" s="383"/>
      <c r="B25" s="383"/>
      <c r="C25" s="383"/>
      <c r="D25" s="384"/>
      <c r="E25" s="384"/>
      <c r="F25" s="386"/>
      <c r="G25" s="386"/>
      <c r="H25" s="386"/>
      <c r="I25" s="386"/>
      <c r="J25" s="387">
        <f t="shared" si="7"/>
        <v>0</v>
      </c>
      <c r="K25" s="406" t="str">
        <f t="shared" si="8"/>
        <v/>
      </c>
      <c r="L25" s="408"/>
      <c r="M25" s="390"/>
      <c r="N25" s="391">
        <f t="shared" si="9"/>
        <v>0</v>
      </c>
      <c r="O25" s="383"/>
      <c r="P25" s="392"/>
      <c r="Q25" s="392"/>
      <c r="R25" s="392"/>
      <c r="S25" s="59"/>
      <c r="T25" s="59"/>
      <c r="U25" s="60">
        <f t="shared" si="10"/>
        <v>0</v>
      </c>
      <c r="V25" s="65"/>
    </row>
    <row r="26" spans="1:22" s="228" customFormat="1" ht="15" customHeight="1" x14ac:dyDescent="0.2">
      <c r="A26" s="383"/>
      <c r="B26" s="383"/>
      <c r="C26" s="383"/>
      <c r="D26" s="384"/>
      <c r="E26" s="384"/>
      <c r="F26" s="386"/>
      <c r="G26" s="386"/>
      <c r="H26" s="386"/>
      <c r="I26" s="386"/>
      <c r="J26" s="387">
        <f t="shared" si="3"/>
        <v>0</v>
      </c>
      <c r="K26" s="406" t="str">
        <f t="shared" si="4"/>
        <v/>
      </c>
      <c r="L26" s="408"/>
      <c r="M26" s="390"/>
      <c r="N26" s="391">
        <f t="shared" si="5"/>
        <v>0</v>
      </c>
      <c r="O26" s="383"/>
      <c r="P26" s="392"/>
      <c r="Q26" s="392"/>
      <c r="R26" s="392"/>
      <c r="S26" s="59"/>
      <c r="T26" s="59"/>
      <c r="U26" s="60">
        <f t="shared" si="6"/>
        <v>0</v>
      </c>
      <c r="V26" s="65"/>
    </row>
    <row r="27" spans="1:22" s="228" customFormat="1" ht="15" customHeight="1" x14ac:dyDescent="0.2">
      <c r="A27" s="383"/>
      <c r="B27" s="383"/>
      <c r="C27" s="383"/>
      <c r="D27" s="384"/>
      <c r="E27" s="384"/>
      <c r="F27" s="386"/>
      <c r="G27" s="386"/>
      <c r="H27" s="386"/>
      <c r="I27" s="386"/>
      <c r="J27" s="387">
        <f t="shared" si="3"/>
        <v>0</v>
      </c>
      <c r="K27" s="406" t="str">
        <f t="shared" si="4"/>
        <v/>
      </c>
      <c r="L27" s="408"/>
      <c r="M27" s="390"/>
      <c r="N27" s="391">
        <f t="shared" si="5"/>
        <v>0</v>
      </c>
      <c r="O27" s="383"/>
      <c r="P27" s="392"/>
      <c r="Q27" s="392"/>
      <c r="R27" s="392"/>
      <c r="S27" s="59"/>
      <c r="T27" s="59"/>
      <c r="U27" s="60">
        <f t="shared" si="6"/>
        <v>0</v>
      </c>
      <c r="V27" s="65"/>
    </row>
    <row r="28" spans="1:22" s="228" customFormat="1" ht="15" customHeight="1" x14ac:dyDescent="0.2">
      <c r="A28" s="383"/>
      <c r="B28" s="383"/>
      <c r="C28" s="383"/>
      <c r="D28" s="384"/>
      <c r="E28" s="384"/>
      <c r="F28" s="386"/>
      <c r="G28" s="386"/>
      <c r="H28" s="386"/>
      <c r="I28" s="386"/>
      <c r="J28" s="387">
        <f t="shared" si="3"/>
        <v>0</v>
      </c>
      <c r="K28" s="406" t="str">
        <f t="shared" si="4"/>
        <v/>
      </c>
      <c r="L28" s="408"/>
      <c r="M28" s="390"/>
      <c r="N28" s="391">
        <f t="shared" si="5"/>
        <v>0</v>
      </c>
      <c r="O28" s="383"/>
      <c r="P28" s="392"/>
      <c r="Q28" s="392"/>
      <c r="R28" s="392"/>
      <c r="S28" s="59"/>
      <c r="T28" s="59"/>
      <c r="U28" s="60">
        <f t="shared" si="6"/>
        <v>0</v>
      </c>
      <c r="V28" s="65"/>
    </row>
    <row r="29" spans="1:22" s="228" customFormat="1" ht="15" customHeight="1" x14ac:dyDescent="0.2">
      <c r="A29" s="383"/>
      <c r="B29" s="383"/>
      <c r="C29" s="383"/>
      <c r="D29" s="384"/>
      <c r="E29" s="384"/>
      <c r="F29" s="386"/>
      <c r="G29" s="386"/>
      <c r="H29" s="386"/>
      <c r="I29" s="386"/>
      <c r="J29" s="387">
        <f t="shared" si="3"/>
        <v>0</v>
      </c>
      <c r="K29" s="406" t="str">
        <f t="shared" si="4"/>
        <v/>
      </c>
      <c r="L29" s="408"/>
      <c r="M29" s="390"/>
      <c r="N29" s="391">
        <f t="shared" si="5"/>
        <v>0</v>
      </c>
      <c r="O29" s="383"/>
      <c r="P29" s="392"/>
      <c r="Q29" s="392"/>
      <c r="R29" s="392"/>
      <c r="S29" s="59"/>
      <c r="T29" s="59"/>
      <c r="U29" s="60">
        <f t="shared" si="6"/>
        <v>0</v>
      </c>
      <c r="V29" s="65"/>
    </row>
    <row r="30" spans="1:22" s="228" customFormat="1" ht="15" customHeight="1" x14ac:dyDescent="0.2">
      <c r="A30" s="383"/>
      <c r="B30" s="383"/>
      <c r="C30" s="383"/>
      <c r="D30" s="384"/>
      <c r="E30" s="384"/>
      <c r="F30" s="386"/>
      <c r="G30" s="386"/>
      <c r="H30" s="386"/>
      <c r="I30" s="386"/>
      <c r="J30" s="387">
        <f t="shared" ref="J30:J39" si="11">ABS(F30+G30-H30)</f>
        <v>0</v>
      </c>
      <c r="K30" s="406" t="str">
        <f t="shared" si="0"/>
        <v/>
      </c>
      <c r="L30" s="408"/>
      <c r="M30" s="390"/>
      <c r="N30" s="391">
        <f t="shared" si="1"/>
        <v>0</v>
      </c>
      <c r="O30" s="383"/>
      <c r="P30" s="392"/>
      <c r="Q30" s="392"/>
      <c r="R30" s="392"/>
      <c r="S30" s="59"/>
      <c r="T30" s="59"/>
      <c r="U30" s="60">
        <f t="shared" si="2"/>
        <v>0</v>
      </c>
      <c r="V30" s="65"/>
    </row>
    <row r="31" spans="1:22" s="228" customFormat="1" ht="15" customHeight="1" x14ac:dyDescent="0.2">
      <c r="A31" s="383"/>
      <c r="B31" s="383"/>
      <c r="C31" s="383"/>
      <c r="D31" s="384"/>
      <c r="E31" s="384"/>
      <c r="F31" s="386"/>
      <c r="G31" s="386"/>
      <c r="H31" s="386"/>
      <c r="I31" s="386"/>
      <c r="J31" s="387">
        <f t="shared" si="11"/>
        <v>0</v>
      </c>
      <c r="K31" s="406" t="str">
        <f t="shared" si="0"/>
        <v/>
      </c>
      <c r="L31" s="408"/>
      <c r="M31" s="390"/>
      <c r="N31" s="391">
        <f t="shared" si="1"/>
        <v>0</v>
      </c>
      <c r="O31" s="383"/>
      <c r="P31" s="392"/>
      <c r="Q31" s="392"/>
      <c r="R31" s="392"/>
      <c r="S31" s="59"/>
      <c r="T31" s="59"/>
      <c r="U31" s="60">
        <f t="shared" si="2"/>
        <v>0</v>
      </c>
      <c r="V31" s="65"/>
    </row>
    <row r="32" spans="1:22" s="228" customFormat="1" ht="15" customHeight="1" x14ac:dyDescent="0.2">
      <c r="A32" s="383"/>
      <c r="B32" s="383"/>
      <c r="C32" s="383"/>
      <c r="D32" s="384"/>
      <c r="E32" s="384"/>
      <c r="F32" s="386"/>
      <c r="G32" s="386"/>
      <c r="H32" s="386"/>
      <c r="I32" s="386"/>
      <c r="J32" s="387">
        <f t="shared" si="11"/>
        <v>0</v>
      </c>
      <c r="K32" s="406" t="str">
        <f t="shared" si="0"/>
        <v/>
      </c>
      <c r="L32" s="408"/>
      <c r="M32" s="390"/>
      <c r="N32" s="391">
        <f t="shared" si="1"/>
        <v>0</v>
      </c>
      <c r="O32" s="383"/>
      <c r="P32" s="392"/>
      <c r="Q32" s="392"/>
      <c r="R32" s="392"/>
      <c r="S32" s="59"/>
      <c r="T32" s="59"/>
      <c r="U32" s="60">
        <f t="shared" si="2"/>
        <v>0</v>
      </c>
      <c r="V32" s="65"/>
    </row>
    <row r="33" spans="1:22" s="228" customFormat="1" ht="15" customHeight="1" x14ac:dyDescent="0.2">
      <c r="A33" s="383"/>
      <c r="B33" s="383"/>
      <c r="C33" s="383"/>
      <c r="D33" s="384"/>
      <c r="E33" s="384"/>
      <c r="F33" s="386"/>
      <c r="G33" s="386"/>
      <c r="H33" s="386"/>
      <c r="I33" s="386"/>
      <c r="J33" s="387">
        <f t="shared" si="11"/>
        <v>0</v>
      </c>
      <c r="K33" s="406" t="str">
        <f t="shared" si="0"/>
        <v/>
      </c>
      <c r="L33" s="408"/>
      <c r="M33" s="390"/>
      <c r="N33" s="391">
        <f t="shared" si="1"/>
        <v>0</v>
      </c>
      <c r="O33" s="383"/>
      <c r="P33" s="392"/>
      <c r="Q33" s="392"/>
      <c r="R33" s="392"/>
      <c r="S33" s="59"/>
      <c r="T33" s="59"/>
      <c r="U33" s="60">
        <f t="shared" si="2"/>
        <v>0</v>
      </c>
      <c r="V33" s="65"/>
    </row>
    <row r="34" spans="1:22" s="228" customFormat="1" ht="15" customHeight="1" x14ac:dyDescent="0.2">
      <c r="A34" s="383"/>
      <c r="B34" s="383"/>
      <c r="C34" s="383"/>
      <c r="D34" s="384"/>
      <c r="E34" s="384"/>
      <c r="F34" s="386"/>
      <c r="G34" s="386"/>
      <c r="H34" s="386"/>
      <c r="I34" s="386"/>
      <c r="J34" s="387">
        <f t="shared" si="11"/>
        <v>0</v>
      </c>
      <c r="K34" s="406" t="str">
        <f t="shared" si="0"/>
        <v/>
      </c>
      <c r="L34" s="408"/>
      <c r="M34" s="390"/>
      <c r="N34" s="391">
        <f t="shared" si="1"/>
        <v>0</v>
      </c>
      <c r="O34" s="383"/>
      <c r="P34" s="392"/>
      <c r="Q34" s="392"/>
      <c r="R34" s="392"/>
      <c r="S34" s="59"/>
      <c r="T34" s="59"/>
      <c r="U34" s="60">
        <f t="shared" si="2"/>
        <v>0</v>
      </c>
      <c r="V34" s="65"/>
    </row>
    <row r="35" spans="1:22" s="228" customFormat="1" ht="15" customHeight="1" x14ac:dyDescent="0.2">
      <c r="A35" s="383"/>
      <c r="B35" s="383"/>
      <c r="C35" s="383"/>
      <c r="D35" s="384"/>
      <c r="E35" s="384"/>
      <c r="F35" s="386"/>
      <c r="G35" s="386"/>
      <c r="H35" s="386"/>
      <c r="I35" s="386"/>
      <c r="J35" s="387">
        <f t="shared" si="11"/>
        <v>0</v>
      </c>
      <c r="K35" s="406" t="str">
        <f t="shared" si="0"/>
        <v/>
      </c>
      <c r="L35" s="408"/>
      <c r="M35" s="390"/>
      <c r="N35" s="391">
        <f t="shared" si="1"/>
        <v>0</v>
      </c>
      <c r="O35" s="383"/>
      <c r="P35" s="392"/>
      <c r="Q35" s="392"/>
      <c r="R35" s="392"/>
      <c r="S35" s="59"/>
      <c r="T35" s="59"/>
      <c r="U35" s="60">
        <f t="shared" si="2"/>
        <v>0</v>
      </c>
      <c r="V35" s="65"/>
    </row>
    <row r="36" spans="1:22" s="228" customFormat="1" ht="15" customHeight="1" x14ac:dyDescent="0.2">
      <c r="A36" s="383"/>
      <c r="B36" s="383"/>
      <c r="C36" s="383"/>
      <c r="D36" s="384"/>
      <c r="E36" s="384"/>
      <c r="F36" s="386"/>
      <c r="G36" s="386"/>
      <c r="H36" s="386"/>
      <c r="I36" s="386"/>
      <c r="J36" s="387">
        <f t="shared" si="11"/>
        <v>0</v>
      </c>
      <c r="K36" s="406" t="str">
        <f t="shared" si="0"/>
        <v/>
      </c>
      <c r="L36" s="408"/>
      <c r="M36" s="390"/>
      <c r="N36" s="391">
        <f t="shared" si="1"/>
        <v>0</v>
      </c>
      <c r="O36" s="383"/>
      <c r="P36" s="392"/>
      <c r="Q36" s="392"/>
      <c r="R36" s="392"/>
      <c r="S36" s="59"/>
      <c r="T36" s="59"/>
      <c r="U36" s="60">
        <f t="shared" si="2"/>
        <v>0</v>
      </c>
      <c r="V36" s="65"/>
    </row>
    <row r="37" spans="1:22" s="228" customFormat="1" ht="15" customHeight="1" x14ac:dyDescent="0.2">
      <c r="A37" s="383"/>
      <c r="B37" s="383"/>
      <c r="C37" s="383"/>
      <c r="D37" s="384"/>
      <c r="E37" s="384"/>
      <c r="F37" s="386"/>
      <c r="G37" s="386"/>
      <c r="H37" s="386"/>
      <c r="I37" s="386"/>
      <c r="J37" s="387">
        <f t="shared" si="11"/>
        <v>0</v>
      </c>
      <c r="K37" s="406" t="str">
        <f t="shared" si="0"/>
        <v/>
      </c>
      <c r="L37" s="408"/>
      <c r="M37" s="390"/>
      <c r="N37" s="391">
        <f t="shared" si="1"/>
        <v>0</v>
      </c>
      <c r="O37" s="383"/>
      <c r="P37" s="392"/>
      <c r="Q37" s="392"/>
      <c r="R37" s="392"/>
      <c r="S37" s="59"/>
      <c r="T37" s="59"/>
      <c r="U37" s="60">
        <f t="shared" si="2"/>
        <v>0</v>
      </c>
      <c r="V37" s="65"/>
    </row>
    <row r="38" spans="1:22" s="228" customFormat="1" ht="15" customHeight="1" x14ac:dyDescent="0.2">
      <c r="A38" s="383"/>
      <c r="B38" s="383"/>
      <c r="C38" s="383"/>
      <c r="D38" s="384"/>
      <c r="E38" s="384"/>
      <c r="F38" s="386"/>
      <c r="G38" s="386"/>
      <c r="H38" s="386"/>
      <c r="I38" s="386"/>
      <c r="J38" s="387">
        <f t="shared" si="11"/>
        <v>0</v>
      </c>
      <c r="K38" s="406" t="str">
        <f t="shared" si="0"/>
        <v/>
      </c>
      <c r="L38" s="408"/>
      <c r="M38" s="390"/>
      <c r="N38" s="391">
        <f t="shared" si="1"/>
        <v>0</v>
      </c>
      <c r="O38" s="383"/>
      <c r="P38" s="392"/>
      <c r="Q38" s="392"/>
      <c r="R38" s="392"/>
      <c r="S38" s="59"/>
      <c r="T38" s="59"/>
      <c r="U38" s="60">
        <f t="shared" si="2"/>
        <v>0</v>
      </c>
      <c r="V38" s="65"/>
    </row>
    <row r="39" spans="1:22" s="228" customFormat="1" ht="15" customHeight="1" thickBot="1" x14ac:dyDescent="0.25">
      <c r="A39" s="383"/>
      <c r="B39" s="383"/>
      <c r="C39" s="383"/>
      <c r="D39" s="384"/>
      <c r="E39" s="384"/>
      <c r="F39" s="405"/>
      <c r="G39" s="405"/>
      <c r="H39" s="405"/>
      <c r="I39" s="386"/>
      <c r="J39" s="387">
        <f t="shared" si="11"/>
        <v>0</v>
      </c>
      <c r="K39" s="406" t="str">
        <f t="shared" si="0"/>
        <v/>
      </c>
      <c r="L39" s="409"/>
      <c r="M39" s="390"/>
      <c r="N39" s="410">
        <f t="shared" si="1"/>
        <v>0</v>
      </c>
      <c r="O39" s="383"/>
      <c r="P39" s="392"/>
      <c r="Q39" s="392"/>
      <c r="R39" s="392"/>
      <c r="S39" s="59"/>
      <c r="T39" s="59"/>
      <c r="U39" s="60">
        <f t="shared" si="2"/>
        <v>0</v>
      </c>
      <c r="V39" s="65"/>
    </row>
    <row r="40" spans="1:22" s="295" customFormat="1" ht="35.1" customHeight="1" thickBot="1" x14ac:dyDescent="0.3">
      <c r="A40" s="289"/>
      <c r="B40" s="289"/>
      <c r="C40" s="289"/>
      <c r="D40" s="584" t="s">
        <v>24</v>
      </c>
      <c r="E40" s="585"/>
      <c r="F40" s="290">
        <f>SUM(F15:F39)</f>
        <v>0</v>
      </c>
      <c r="G40" s="290">
        <f>SUM(G15:G39)</f>
        <v>0</v>
      </c>
      <c r="H40" s="290">
        <f>SUM(H15:H39)</f>
        <v>0</v>
      </c>
      <c r="I40" s="292"/>
      <c r="J40" s="291">
        <f>SUM(J15:J39)</f>
        <v>0</v>
      </c>
      <c r="K40" s="297">
        <f>SUM(K15:K39)</f>
        <v>0</v>
      </c>
      <c r="L40" s="291">
        <f>SUM(L15:L39)</f>
        <v>0</v>
      </c>
      <c r="M40" s="298"/>
      <c r="N40" s="297">
        <f>SUM(N15:N39)</f>
        <v>0</v>
      </c>
      <c r="O40" s="596"/>
      <c r="P40" s="596"/>
      <c r="Q40" s="299"/>
      <c r="R40" s="299"/>
      <c r="S40" s="293">
        <f>SUM(S15:S39)</f>
        <v>0</v>
      </c>
      <c r="T40" s="293">
        <f>SUM(T15:T39)</f>
        <v>0</v>
      </c>
      <c r="U40" s="293">
        <f>SUM(U15:U39)</f>
        <v>0</v>
      </c>
      <c r="V40" s="300"/>
    </row>
    <row r="41" spans="1:22" ht="31.5" customHeight="1" x14ac:dyDescent="0.2">
      <c r="A41" s="3"/>
      <c r="B41" s="3"/>
      <c r="C41" s="3"/>
      <c r="D41" s="3"/>
      <c r="E41" s="3"/>
      <c r="F41" s="3"/>
      <c r="G41" s="3"/>
      <c r="H41" s="3"/>
      <c r="I41" s="61"/>
      <c r="J41" s="61"/>
      <c r="K41" s="61"/>
      <c r="L41" s="3"/>
      <c r="M41" s="48"/>
      <c r="N41" s="61"/>
      <c r="O41" s="3"/>
      <c r="P41" s="3"/>
      <c r="Q41" s="3"/>
      <c r="R41" s="3"/>
      <c r="S41" s="3"/>
      <c r="T41" s="3"/>
      <c r="U41" s="3"/>
      <c r="V41" s="3"/>
    </row>
    <row r="42" spans="1:22" s="3" customFormat="1" ht="30" customHeight="1" x14ac:dyDescent="0.2">
      <c r="A42" s="279" t="s">
        <v>161</v>
      </c>
      <c r="F42" s="49"/>
      <c r="G42" s="49"/>
      <c r="H42" s="49"/>
      <c r="L42" s="49"/>
      <c r="O42" s="49"/>
      <c r="P42" s="49"/>
      <c r="Q42" s="49"/>
      <c r="R42" s="49"/>
      <c r="S42" s="49"/>
      <c r="T42" s="49"/>
      <c r="U42" s="49"/>
      <c r="V42" s="49"/>
    </row>
    <row r="43" spans="1:22" s="3" customFormat="1" ht="30" customHeight="1" x14ac:dyDescent="0.2">
      <c r="D43" s="13"/>
      <c r="E43" s="13"/>
      <c r="F43" s="13"/>
      <c r="G43" s="13"/>
      <c r="H43" s="13"/>
      <c r="I43" s="49"/>
      <c r="J43" s="49"/>
      <c r="K43" s="49"/>
      <c r="L43" s="13"/>
      <c r="M43" s="49"/>
      <c r="N43" s="49"/>
      <c r="O43" s="13"/>
      <c r="P43" s="13"/>
      <c r="Q43" s="13"/>
      <c r="R43" s="13"/>
      <c r="S43" s="13"/>
      <c r="T43" s="13"/>
      <c r="U43" s="13"/>
      <c r="V43" s="15"/>
    </row>
    <row r="44" spans="1:22" s="3" customFormat="1" ht="30" customHeight="1" x14ac:dyDescent="0.2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5"/>
    </row>
    <row r="45" spans="1:22" s="3" customFormat="1" ht="30.75" customHeight="1" x14ac:dyDescent="0.2">
      <c r="A45" s="12"/>
      <c r="B45" s="12"/>
      <c r="C45" s="12"/>
      <c r="D45" s="12"/>
      <c r="E45" s="12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2"/>
      <c r="U45" s="12"/>
      <c r="V45" s="13"/>
    </row>
    <row r="46" spans="1:22" s="3" customFormat="1" ht="31.35" customHeight="1" x14ac:dyDescent="0.2">
      <c r="A46" s="18"/>
      <c r="B46" s="18"/>
      <c r="C46" s="18"/>
      <c r="D46" s="18"/>
      <c r="E46" s="18"/>
      <c r="F46" s="18"/>
      <c r="G46" s="18"/>
      <c r="H46" s="18"/>
      <c r="I46" s="13"/>
      <c r="J46" s="13"/>
      <c r="K46" s="13"/>
      <c r="L46" s="18"/>
      <c r="M46" s="13"/>
      <c r="N46" s="13"/>
      <c r="O46" s="18"/>
      <c r="P46" s="18"/>
      <c r="Q46" s="18"/>
      <c r="R46" s="18"/>
      <c r="S46" s="18"/>
      <c r="T46" s="18"/>
      <c r="U46" s="18"/>
    </row>
    <row r="47" spans="1:22" x14ac:dyDescent="0.2">
      <c r="A47" s="4"/>
      <c r="B47" s="4"/>
      <c r="C47" s="4"/>
      <c r="D47" s="4"/>
      <c r="E47" s="4"/>
      <c r="F47" s="4"/>
      <c r="G47" s="4"/>
      <c r="H47" s="4"/>
      <c r="I47" s="18"/>
      <c r="J47" s="18"/>
      <c r="K47" s="18"/>
      <c r="L47" s="4"/>
      <c r="M47" s="18"/>
      <c r="N47" s="18"/>
      <c r="O47" s="4"/>
      <c r="P47" s="4"/>
      <c r="Q47" s="4"/>
      <c r="R47" s="4"/>
      <c r="S47" s="4"/>
      <c r="T47" s="4"/>
      <c r="U47" s="4"/>
      <c r="V47" s="4"/>
    </row>
    <row r="48" spans="1:22" x14ac:dyDescent="0.2">
      <c r="A48" s="57"/>
      <c r="B48" s="57"/>
      <c r="C48" s="57"/>
      <c r="D48" s="57"/>
      <c r="E48" s="57"/>
      <c r="F48" s="57"/>
      <c r="G48" s="57"/>
      <c r="H48" s="57"/>
      <c r="I48" s="4"/>
      <c r="J48" s="4"/>
      <c r="K48" s="4"/>
      <c r="L48" s="57"/>
      <c r="M48" s="4"/>
      <c r="N48" s="4"/>
      <c r="O48" s="57"/>
      <c r="P48" s="57"/>
      <c r="Q48" s="57"/>
      <c r="R48" s="57"/>
      <c r="S48" s="57"/>
      <c r="T48" s="57"/>
      <c r="U48" s="57"/>
      <c r="V48" s="57"/>
    </row>
    <row r="49" spans="1:22" s="183" customFormat="1" ht="15.75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</row>
    <row r="50" spans="1:22" s="216" customFormat="1" ht="15" customHeight="1" x14ac:dyDescent="0.2">
      <c r="A50" s="58"/>
      <c r="B50" s="58"/>
      <c r="C50" s="58"/>
      <c r="D50" s="58"/>
      <c r="E50" s="58"/>
      <c r="F50" s="58"/>
      <c r="G50" s="58"/>
      <c r="H50" s="58"/>
      <c r="I50" s="57"/>
      <c r="J50" s="57"/>
      <c r="K50" s="57"/>
      <c r="L50" s="58"/>
      <c r="M50" s="57"/>
      <c r="N50" s="57"/>
      <c r="O50" s="58"/>
      <c r="P50" s="58"/>
      <c r="Q50" s="58"/>
      <c r="R50" s="58"/>
      <c r="S50" s="58"/>
      <c r="T50" s="58"/>
      <c r="U50" s="58"/>
      <c r="V50" s="58"/>
    </row>
    <row r="51" spans="1:22" s="216" customFormat="1" ht="21.6" customHeight="1" x14ac:dyDescent="0.2">
      <c r="A51" s="2"/>
      <c r="B51" s="2"/>
      <c r="C51" s="2"/>
      <c r="D51" s="2"/>
      <c r="E51" s="2"/>
      <c r="F51" s="2"/>
      <c r="G51" s="2"/>
      <c r="H51" s="2"/>
      <c r="I51" s="58"/>
      <c r="J51" s="58"/>
      <c r="K51" s="58"/>
      <c r="L51" s="2"/>
      <c r="M51" s="58"/>
      <c r="N51" s="58"/>
      <c r="O51" s="2"/>
      <c r="P51" s="2"/>
      <c r="Q51" s="2"/>
      <c r="R51" s="2"/>
      <c r="S51" s="2"/>
      <c r="T51" s="2"/>
      <c r="U51" s="2"/>
      <c r="V51" s="2"/>
    </row>
  </sheetData>
  <sheetProtection algorithmName="SHA-512" hashValue="21dI3kU/HAHuUCbdk6ckfXIcuWs1B2iKnFBeupOtAgjkAt8xAT1dLLtfYR96b2tZLBfJ8qrURNqISFppzffsTw==" saltValue="a7FIiC9tcnabjXLUl1Jsvg==" spinCount="100000" sheet="1" objects="1" scenarios="1"/>
  <mergeCells count="21">
    <mergeCell ref="A13:A14"/>
    <mergeCell ref="A3:V3"/>
    <mergeCell ref="D13:K13"/>
    <mergeCell ref="M13:M14"/>
    <mergeCell ref="N13:N14"/>
    <mergeCell ref="Q13:Q14"/>
    <mergeCell ref="A4:V4"/>
    <mergeCell ref="A5:V5"/>
    <mergeCell ref="A6:V6"/>
    <mergeCell ref="A8:V8"/>
    <mergeCell ref="B1:V1"/>
    <mergeCell ref="D40:E40"/>
    <mergeCell ref="O40:P40"/>
    <mergeCell ref="C10:V10"/>
    <mergeCell ref="B13:B14"/>
    <mergeCell ref="C13:C14"/>
    <mergeCell ref="L13:L14"/>
    <mergeCell ref="O13:O14"/>
    <mergeCell ref="P13:P14"/>
    <mergeCell ref="S13:V13"/>
    <mergeCell ref="R13:R14"/>
  </mergeCells>
  <dataValidations count="4">
    <dataValidation type="list" allowBlank="1" showInputMessage="1" showErrorMessage="1" sqref="A15:A39" xr:uid="{06E8CAB0-CD0B-4709-968C-9019BF99275A}">
      <formula1>"I SAL, II SAL, SALDO"</formula1>
    </dataValidation>
    <dataValidation type="list" allowBlank="1" showInputMessage="1" showErrorMessage="1" sqref="M15:M39" xr:uid="{975CA5E1-8267-4BDF-9EBC-19845F489DC7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  <dataValidation type="list" allowBlank="1" showInputMessage="1" showErrorMessage="1" sqref="I15:I39" xr:uid="{25EF67B2-5DE5-4A3F-8C31-06C383880FA3}">
      <formula1>"SI, NO,NP,"</formula1>
    </dataValidation>
    <dataValidation type="list" allowBlank="1" showInputMessage="1" showErrorMessage="1" sqref="O15:O39" xr:uid="{E7F09F37-603A-47C0-BD8F-42EC1526F7D6}">
      <formula1>"Bonifico,Ordine di accredito e ricevuta bancaria,Assegno non trasferibile,F24"</formula1>
    </dataValidation>
  </dataValidations>
  <printOptions horizontalCentered="1" verticalCentered="1"/>
  <pageMargins left="0.25" right="0.25" top="0.2" bottom="3.48" header="0.3" footer="0.3"/>
  <pageSetup paperSize="9" scale="36" fitToHeight="0" orientation="landscape" r:id="rId1"/>
  <headerFooter alignWithMargins="0">
    <oddHeader>&amp;C&amp;G</oddHeader>
    <oddFooter>Pagina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E7A12-DB7F-4F19-B64C-3C578CC10ECF}">
  <sheetPr>
    <pageSetUpPr fitToPage="1"/>
  </sheetPr>
  <dimension ref="A1:V51"/>
  <sheetViews>
    <sheetView view="pageBreakPreview" topLeftCell="A9" zoomScale="70" zoomScaleNormal="40" zoomScaleSheetLayoutView="70" workbookViewId="0">
      <selection activeCell="A5" sqref="A5:V5"/>
    </sheetView>
  </sheetViews>
  <sheetFormatPr defaultRowHeight="18" x14ac:dyDescent="0.2"/>
  <cols>
    <col min="1" max="1" width="24.42578125" style="2" customWidth="1"/>
    <col min="2" max="2" width="22.7109375" style="2" customWidth="1"/>
    <col min="3" max="3" width="25.5703125" style="2" customWidth="1"/>
    <col min="4" max="4" width="14.42578125" style="2" customWidth="1"/>
    <col min="5" max="5" width="11.7109375" style="2" customWidth="1"/>
    <col min="6" max="6" width="25.42578125" style="2" customWidth="1"/>
    <col min="7" max="7" width="12.140625" style="2" customWidth="1"/>
    <col min="8" max="8" width="19.7109375" style="2" customWidth="1"/>
    <col min="9" max="9" width="19.85546875" style="2" customWidth="1"/>
    <col min="10" max="10" width="13" style="2" customWidth="1"/>
    <col min="11" max="11" width="21.85546875" style="2" customWidth="1"/>
    <col min="12" max="12" width="19.85546875" style="2" customWidth="1"/>
    <col min="13" max="13" width="17.5703125" style="2" customWidth="1"/>
    <col min="14" max="18" width="19.85546875" style="2" customWidth="1"/>
    <col min="19" max="19" width="11.5703125" style="2" customWidth="1"/>
    <col min="20" max="20" width="12.42578125" style="2" customWidth="1"/>
    <col min="21" max="21" width="13" style="2" customWidth="1"/>
    <col min="22" max="22" width="13.85546875" style="2" customWidth="1"/>
    <col min="23" max="16384" width="9.140625" style="1"/>
  </cols>
  <sheetData>
    <row r="1" spans="1:22" ht="19.5" x14ac:dyDescent="0.25">
      <c r="A1" s="219"/>
      <c r="B1" s="534" t="s">
        <v>98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</row>
    <row r="2" spans="1:22" ht="9.75" customHeight="1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</row>
    <row r="3" spans="1:22" s="42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</row>
    <row r="4" spans="1:22" s="42" customFormat="1" ht="24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</row>
    <row r="5" spans="1:22" s="42" customFormat="1" ht="24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</row>
    <row r="6" spans="1:22" s="42" customFormat="1" ht="24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</row>
    <row r="7" spans="1:22" s="42" customFormat="1" ht="26.25" customHeight="1" x14ac:dyDescent="0.2">
      <c r="A7" s="264"/>
      <c r="B7" s="264"/>
      <c r="C7" s="264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62"/>
    </row>
    <row r="8" spans="1:22" s="42" customFormat="1" ht="24.95" customHeight="1" x14ac:dyDescent="0.2">
      <c r="A8" s="537" t="s">
        <v>118</v>
      </c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37"/>
      <c r="V8" s="537"/>
    </row>
    <row r="9" spans="1:22" s="42" customFormat="1" ht="26.25" customHeight="1" x14ac:dyDescent="0.2">
      <c r="A9" s="75"/>
      <c r="B9" s="75"/>
      <c r="C9" s="7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3"/>
    </row>
    <row r="10" spans="1:22" s="42" customFormat="1" ht="26.25" customHeight="1" x14ac:dyDescent="0.2"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</row>
    <row r="11" spans="1:22" s="33" customFormat="1" ht="51" customHeight="1" x14ac:dyDescent="0.2">
      <c r="A11" s="3"/>
      <c r="B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43"/>
    </row>
    <row r="12" spans="1:22" ht="24.75" customHeight="1" thickBo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8"/>
    </row>
    <row r="13" spans="1:22" s="228" customFormat="1" ht="27" customHeight="1" x14ac:dyDescent="0.25">
      <c r="A13" s="613" t="s">
        <v>145</v>
      </c>
      <c r="B13" s="615" t="s">
        <v>162</v>
      </c>
      <c r="C13" s="617" t="s">
        <v>10</v>
      </c>
      <c r="D13" s="619" t="s">
        <v>0</v>
      </c>
      <c r="E13" s="620"/>
      <c r="F13" s="620"/>
      <c r="G13" s="620"/>
      <c r="H13" s="620"/>
      <c r="I13" s="620"/>
      <c r="J13" s="620"/>
      <c r="K13" s="615"/>
      <c r="L13" s="621" t="s">
        <v>127</v>
      </c>
      <c r="M13" s="608" t="s">
        <v>155</v>
      </c>
      <c r="N13" s="608" t="s">
        <v>154</v>
      </c>
      <c r="O13" s="608" t="s">
        <v>130</v>
      </c>
      <c r="P13" s="608" t="s">
        <v>177</v>
      </c>
      <c r="Q13" s="608" t="s">
        <v>172</v>
      </c>
      <c r="R13" s="608" t="s">
        <v>142</v>
      </c>
      <c r="S13" s="610" t="s">
        <v>9</v>
      </c>
      <c r="T13" s="611"/>
      <c r="U13" s="611"/>
      <c r="V13" s="612"/>
    </row>
    <row r="14" spans="1:22" s="228" customFormat="1" ht="84.75" customHeight="1" x14ac:dyDescent="0.2">
      <c r="A14" s="614"/>
      <c r="B14" s="616"/>
      <c r="C14" s="618"/>
      <c r="D14" s="276" t="s">
        <v>153</v>
      </c>
      <c r="E14" s="276" t="s">
        <v>152</v>
      </c>
      <c r="F14" s="276" t="s">
        <v>159</v>
      </c>
      <c r="G14" s="277" t="s">
        <v>113</v>
      </c>
      <c r="H14" s="277" t="s">
        <v>160</v>
      </c>
      <c r="I14" s="277" t="s">
        <v>195</v>
      </c>
      <c r="J14" s="278" t="s">
        <v>24</v>
      </c>
      <c r="K14" s="278" t="s">
        <v>158</v>
      </c>
      <c r="L14" s="622"/>
      <c r="M14" s="609"/>
      <c r="N14" s="609"/>
      <c r="O14" s="609"/>
      <c r="P14" s="609"/>
      <c r="Q14" s="609"/>
      <c r="R14" s="609"/>
      <c r="S14" s="229" t="s">
        <v>17</v>
      </c>
      <c r="T14" s="230" t="s">
        <v>18</v>
      </c>
      <c r="U14" s="230" t="s">
        <v>183</v>
      </c>
      <c r="V14" s="229" t="s">
        <v>132</v>
      </c>
    </row>
    <row r="15" spans="1:22" s="228" customFormat="1" ht="15" customHeight="1" x14ac:dyDescent="0.2">
      <c r="A15" s="383"/>
      <c r="B15" s="383"/>
      <c r="C15" s="383"/>
      <c r="D15" s="384"/>
      <c r="E15" s="384"/>
      <c r="F15" s="386"/>
      <c r="G15" s="386"/>
      <c r="H15" s="386"/>
      <c r="I15" s="386"/>
      <c r="J15" s="387">
        <f>ABS(F15+G15-H15)</f>
        <v>0</v>
      </c>
      <c r="K15" s="406" t="str">
        <f>IF(I15="SI",J15,IF(I15="NO",ABS(F15-H15),IF(I15="NP",ABS(F15-H15),"")))</f>
        <v/>
      </c>
      <c r="L15" s="407"/>
      <c r="M15" s="390"/>
      <c r="N15" s="391">
        <f>L15*M15</f>
        <v>0</v>
      </c>
      <c r="O15" s="383"/>
      <c r="P15" s="392"/>
      <c r="Q15" s="392"/>
      <c r="R15" s="392"/>
      <c r="S15" s="59"/>
      <c r="T15" s="59"/>
      <c r="U15" s="60">
        <f>S15*M15</f>
        <v>0</v>
      </c>
      <c r="V15" s="65"/>
    </row>
    <row r="16" spans="1:22" s="228" customFormat="1" ht="15" customHeight="1" x14ac:dyDescent="0.2">
      <c r="A16" s="383"/>
      <c r="B16" s="383"/>
      <c r="C16" s="383"/>
      <c r="D16" s="384"/>
      <c r="E16" s="384"/>
      <c r="F16" s="386"/>
      <c r="G16" s="386"/>
      <c r="H16" s="386"/>
      <c r="I16" s="386"/>
      <c r="J16" s="387">
        <f>ABS(F16+G16-H16)</f>
        <v>0</v>
      </c>
      <c r="K16" s="406" t="str">
        <f t="shared" ref="K16:K28" si="0">IF(I16="SI",J16,IF(I16="NO",ABS(F16-H16),IF(I16="NP",ABS(F16-H16),"")))</f>
        <v/>
      </c>
      <c r="L16" s="408"/>
      <c r="M16" s="390"/>
      <c r="N16" s="391">
        <f t="shared" ref="N16:N28" si="1">L16*M16</f>
        <v>0</v>
      </c>
      <c r="O16" s="383"/>
      <c r="P16" s="392"/>
      <c r="Q16" s="392"/>
      <c r="R16" s="392"/>
      <c r="S16" s="59"/>
      <c r="T16" s="59"/>
      <c r="U16" s="60">
        <f t="shared" ref="U16:U28" si="2">S16*M16</f>
        <v>0</v>
      </c>
      <c r="V16" s="65"/>
    </row>
    <row r="17" spans="1:22" s="228" customFormat="1" ht="15" customHeight="1" x14ac:dyDescent="0.2">
      <c r="A17" s="383"/>
      <c r="B17" s="383"/>
      <c r="C17" s="383"/>
      <c r="D17" s="384"/>
      <c r="E17" s="384"/>
      <c r="F17" s="386"/>
      <c r="G17" s="386"/>
      <c r="H17" s="386"/>
      <c r="I17" s="386"/>
      <c r="J17" s="387">
        <f t="shared" ref="J17:J28" si="3">ABS(F17+G17-H17)</f>
        <v>0</v>
      </c>
      <c r="K17" s="406" t="str">
        <f t="shared" si="0"/>
        <v/>
      </c>
      <c r="L17" s="408"/>
      <c r="M17" s="390"/>
      <c r="N17" s="391">
        <f t="shared" si="1"/>
        <v>0</v>
      </c>
      <c r="O17" s="383"/>
      <c r="P17" s="392"/>
      <c r="Q17" s="392"/>
      <c r="R17" s="392"/>
      <c r="S17" s="59"/>
      <c r="T17" s="59"/>
      <c r="U17" s="60">
        <f t="shared" si="2"/>
        <v>0</v>
      </c>
      <c r="V17" s="65"/>
    </row>
    <row r="18" spans="1:22" s="228" customFormat="1" ht="15" customHeight="1" x14ac:dyDescent="0.2">
      <c r="A18" s="383"/>
      <c r="B18" s="383"/>
      <c r="C18" s="383"/>
      <c r="D18" s="384"/>
      <c r="E18" s="384"/>
      <c r="F18" s="386"/>
      <c r="G18" s="386"/>
      <c r="H18" s="386"/>
      <c r="I18" s="386"/>
      <c r="J18" s="387">
        <f t="shared" si="3"/>
        <v>0</v>
      </c>
      <c r="K18" s="406" t="str">
        <f t="shared" si="0"/>
        <v/>
      </c>
      <c r="L18" s="408"/>
      <c r="M18" s="390"/>
      <c r="N18" s="391">
        <f t="shared" si="1"/>
        <v>0</v>
      </c>
      <c r="O18" s="383"/>
      <c r="P18" s="392"/>
      <c r="Q18" s="392"/>
      <c r="R18" s="392"/>
      <c r="S18" s="59"/>
      <c r="T18" s="59"/>
      <c r="U18" s="60">
        <f t="shared" si="2"/>
        <v>0</v>
      </c>
      <c r="V18" s="65"/>
    </row>
    <row r="19" spans="1:22" s="228" customFormat="1" ht="15" customHeight="1" x14ac:dyDescent="0.2">
      <c r="A19" s="383"/>
      <c r="B19" s="383"/>
      <c r="C19" s="383"/>
      <c r="D19" s="384"/>
      <c r="E19" s="384"/>
      <c r="F19" s="386"/>
      <c r="G19" s="386"/>
      <c r="H19" s="386"/>
      <c r="I19" s="386"/>
      <c r="J19" s="387">
        <f t="shared" si="3"/>
        <v>0</v>
      </c>
      <c r="K19" s="406" t="str">
        <f t="shared" si="0"/>
        <v/>
      </c>
      <c r="L19" s="408"/>
      <c r="M19" s="390"/>
      <c r="N19" s="391">
        <f t="shared" si="1"/>
        <v>0</v>
      </c>
      <c r="O19" s="383"/>
      <c r="P19" s="392"/>
      <c r="Q19" s="392"/>
      <c r="R19" s="392"/>
      <c r="S19" s="59"/>
      <c r="T19" s="59"/>
      <c r="U19" s="60">
        <f t="shared" si="2"/>
        <v>0</v>
      </c>
      <c r="V19" s="65"/>
    </row>
    <row r="20" spans="1:22" s="228" customFormat="1" ht="15" customHeight="1" x14ac:dyDescent="0.2">
      <c r="A20" s="383"/>
      <c r="B20" s="383"/>
      <c r="C20" s="383"/>
      <c r="D20" s="384"/>
      <c r="E20" s="384"/>
      <c r="F20" s="386"/>
      <c r="G20" s="386"/>
      <c r="H20" s="386"/>
      <c r="I20" s="386"/>
      <c r="J20" s="387">
        <f t="shared" si="3"/>
        <v>0</v>
      </c>
      <c r="K20" s="406" t="str">
        <f t="shared" si="0"/>
        <v/>
      </c>
      <c r="L20" s="408"/>
      <c r="M20" s="390"/>
      <c r="N20" s="391">
        <f t="shared" si="1"/>
        <v>0</v>
      </c>
      <c r="O20" s="383"/>
      <c r="P20" s="392"/>
      <c r="Q20" s="392"/>
      <c r="R20" s="392"/>
      <c r="S20" s="59"/>
      <c r="T20" s="59"/>
      <c r="U20" s="60">
        <f t="shared" si="2"/>
        <v>0</v>
      </c>
      <c r="V20" s="65"/>
    </row>
    <row r="21" spans="1:22" s="228" customFormat="1" ht="15" customHeight="1" x14ac:dyDescent="0.2">
      <c r="A21" s="383"/>
      <c r="B21" s="383"/>
      <c r="C21" s="383"/>
      <c r="D21" s="384"/>
      <c r="E21" s="384"/>
      <c r="F21" s="386"/>
      <c r="G21" s="386"/>
      <c r="H21" s="386"/>
      <c r="I21" s="386"/>
      <c r="J21" s="387">
        <f t="shared" si="3"/>
        <v>0</v>
      </c>
      <c r="K21" s="406" t="str">
        <f t="shared" si="0"/>
        <v/>
      </c>
      <c r="L21" s="408"/>
      <c r="M21" s="390"/>
      <c r="N21" s="391">
        <f t="shared" si="1"/>
        <v>0</v>
      </c>
      <c r="O21" s="383"/>
      <c r="P21" s="392"/>
      <c r="Q21" s="392"/>
      <c r="R21" s="392"/>
      <c r="S21" s="59"/>
      <c r="T21" s="59"/>
      <c r="U21" s="60">
        <f t="shared" si="2"/>
        <v>0</v>
      </c>
      <c r="V21" s="65"/>
    </row>
    <row r="22" spans="1:22" s="228" customFormat="1" ht="15" customHeight="1" x14ac:dyDescent="0.2">
      <c r="A22" s="383"/>
      <c r="B22" s="383"/>
      <c r="C22" s="383"/>
      <c r="D22" s="384"/>
      <c r="E22" s="384"/>
      <c r="F22" s="386"/>
      <c r="G22" s="386"/>
      <c r="H22" s="386"/>
      <c r="I22" s="386"/>
      <c r="J22" s="387">
        <f t="shared" si="3"/>
        <v>0</v>
      </c>
      <c r="K22" s="406" t="str">
        <f t="shared" si="0"/>
        <v/>
      </c>
      <c r="L22" s="408"/>
      <c r="M22" s="390"/>
      <c r="N22" s="391">
        <f t="shared" si="1"/>
        <v>0</v>
      </c>
      <c r="O22" s="383"/>
      <c r="P22" s="392"/>
      <c r="Q22" s="392"/>
      <c r="R22" s="392"/>
      <c r="S22" s="59"/>
      <c r="T22" s="59"/>
      <c r="U22" s="60">
        <f t="shared" si="2"/>
        <v>0</v>
      </c>
      <c r="V22" s="65"/>
    </row>
    <row r="23" spans="1:22" s="228" customFormat="1" ht="15" customHeight="1" x14ac:dyDescent="0.2">
      <c r="A23" s="383"/>
      <c r="B23" s="383"/>
      <c r="C23" s="383"/>
      <c r="D23" s="384"/>
      <c r="E23" s="384"/>
      <c r="F23" s="386"/>
      <c r="G23" s="386"/>
      <c r="H23" s="386"/>
      <c r="I23" s="386"/>
      <c r="J23" s="387">
        <f t="shared" si="3"/>
        <v>0</v>
      </c>
      <c r="K23" s="406" t="str">
        <f t="shared" si="0"/>
        <v/>
      </c>
      <c r="L23" s="408"/>
      <c r="M23" s="390"/>
      <c r="N23" s="391">
        <f t="shared" si="1"/>
        <v>0</v>
      </c>
      <c r="O23" s="383"/>
      <c r="P23" s="392"/>
      <c r="Q23" s="392"/>
      <c r="R23" s="392"/>
      <c r="S23" s="59"/>
      <c r="T23" s="59"/>
      <c r="U23" s="60">
        <f t="shared" si="2"/>
        <v>0</v>
      </c>
      <c r="V23" s="65"/>
    </row>
    <row r="24" spans="1:22" s="228" customFormat="1" ht="15" customHeight="1" x14ac:dyDescent="0.2">
      <c r="A24" s="383"/>
      <c r="B24" s="383"/>
      <c r="C24" s="383"/>
      <c r="D24" s="384"/>
      <c r="E24" s="384"/>
      <c r="F24" s="386"/>
      <c r="G24" s="386"/>
      <c r="H24" s="386"/>
      <c r="I24" s="386"/>
      <c r="J24" s="387">
        <f t="shared" si="3"/>
        <v>0</v>
      </c>
      <c r="K24" s="406" t="str">
        <f t="shared" si="0"/>
        <v/>
      </c>
      <c r="L24" s="408"/>
      <c r="M24" s="390"/>
      <c r="N24" s="391">
        <f t="shared" si="1"/>
        <v>0</v>
      </c>
      <c r="O24" s="383"/>
      <c r="P24" s="392"/>
      <c r="Q24" s="392"/>
      <c r="R24" s="392"/>
      <c r="S24" s="59"/>
      <c r="T24" s="59"/>
      <c r="U24" s="60">
        <f t="shared" si="2"/>
        <v>0</v>
      </c>
      <c r="V24" s="65"/>
    </row>
    <row r="25" spans="1:22" s="228" customFormat="1" ht="15" customHeight="1" x14ac:dyDescent="0.2">
      <c r="A25" s="383"/>
      <c r="B25" s="383"/>
      <c r="C25" s="383"/>
      <c r="D25" s="384"/>
      <c r="E25" s="384"/>
      <c r="F25" s="386"/>
      <c r="G25" s="386"/>
      <c r="H25" s="386"/>
      <c r="I25" s="386"/>
      <c r="J25" s="387">
        <f t="shared" si="3"/>
        <v>0</v>
      </c>
      <c r="K25" s="406" t="str">
        <f t="shared" si="0"/>
        <v/>
      </c>
      <c r="L25" s="408"/>
      <c r="M25" s="390"/>
      <c r="N25" s="391">
        <f t="shared" si="1"/>
        <v>0</v>
      </c>
      <c r="O25" s="383"/>
      <c r="P25" s="392"/>
      <c r="Q25" s="392"/>
      <c r="R25" s="392"/>
      <c r="S25" s="59"/>
      <c r="T25" s="59"/>
      <c r="U25" s="60">
        <f t="shared" si="2"/>
        <v>0</v>
      </c>
      <c r="V25" s="65"/>
    </row>
    <row r="26" spans="1:22" s="228" customFormat="1" ht="15" customHeight="1" x14ac:dyDescent="0.2">
      <c r="A26" s="383"/>
      <c r="B26" s="383"/>
      <c r="C26" s="383"/>
      <c r="D26" s="384"/>
      <c r="E26" s="384"/>
      <c r="F26" s="386"/>
      <c r="G26" s="386"/>
      <c r="H26" s="386"/>
      <c r="I26" s="386"/>
      <c r="J26" s="387">
        <f t="shared" si="3"/>
        <v>0</v>
      </c>
      <c r="K26" s="406" t="str">
        <f t="shared" si="0"/>
        <v/>
      </c>
      <c r="L26" s="408"/>
      <c r="M26" s="390"/>
      <c r="N26" s="391">
        <f t="shared" si="1"/>
        <v>0</v>
      </c>
      <c r="O26" s="383"/>
      <c r="P26" s="392"/>
      <c r="Q26" s="392"/>
      <c r="R26" s="392"/>
      <c r="S26" s="59"/>
      <c r="T26" s="59"/>
      <c r="U26" s="60">
        <f t="shared" si="2"/>
        <v>0</v>
      </c>
      <c r="V26" s="65"/>
    </row>
    <row r="27" spans="1:22" s="228" customFormat="1" ht="15" customHeight="1" x14ac:dyDescent="0.2">
      <c r="A27" s="383"/>
      <c r="B27" s="383"/>
      <c r="C27" s="383"/>
      <c r="D27" s="384"/>
      <c r="E27" s="384"/>
      <c r="F27" s="386"/>
      <c r="G27" s="386"/>
      <c r="H27" s="386"/>
      <c r="I27" s="386"/>
      <c r="J27" s="387">
        <f t="shared" si="3"/>
        <v>0</v>
      </c>
      <c r="K27" s="406" t="str">
        <f t="shared" si="0"/>
        <v/>
      </c>
      <c r="L27" s="408"/>
      <c r="M27" s="390"/>
      <c r="N27" s="391">
        <f t="shared" si="1"/>
        <v>0</v>
      </c>
      <c r="O27" s="383"/>
      <c r="P27" s="392"/>
      <c r="Q27" s="392"/>
      <c r="R27" s="392"/>
      <c r="S27" s="59"/>
      <c r="T27" s="59"/>
      <c r="U27" s="60">
        <f t="shared" si="2"/>
        <v>0</v>
      </c>
      <c r="V27" s="65"/>
    </row>
    <row r="28" spans="1:22" s="228" customFormat="1" ht="15" customHeight="1" x14ac:dyDescent="0.2">
      <c r="A28" s="383"/>
      <c r="B28" s="383"/>
      <c r="C28" s="383"/>
      <c r="D28" s="384"/>
      <c r="E28" s="384"/>
      <c r="F28" s="386"/>
      <c r="G28" s="386"/>
      <c r="H28" s="386"/>
      <c r="I28" s="386"/>
      <c r="J28" s="387">
        <f t="shared" si="3"/>
        <v>0</v>
      </c>
      <c r="K28" s="406" t="str">
        <f t="shared" si="0"/>
        <v/>
      </c>
      <c r="L28" s="408"/>
      <c r="M28" s="390"/>
      <c r="N28" s="391">
        <f t="shared" si="1"/>
        <v>0</v>
      </c>
      <c r="O28" s="383"/>
      <c r="P28" s="392"/>
      <c r="Q28" s="392"/>
      <c r="R28" s="392"/>
      <c r="S28" s="59"/>
      <c r="T28" s="59"/>
      <c r="U28" s="60">
        <f t="shared" si="2"/>
        <v>0</v>
      </c>
      <c r="V28" s="65"/>
    </row>
    <row r="29" spans="1:22" s="228" customFormat="1" ht="15" customHeight="1" x14ac:dyDescent="0.2">
      <c r="A29" s="383"/>
      <c r="B29" s="383"/>
      <c r="C29" s="383"/>
      <c r="D29" s="384"/>
      <c r="E29" s="384"/>
      <c r="F29" s="386"/>
      <c r="G29" s="386"/>
      <c r="H29" s="386"/>
      <c r="I29" s="386"/>
      <c r="J29" s="387">
        <f>ABS(F29+G29-H29)</f>
        <v>0</v>
      </c>
      <c r="K29" s="406" t="str">
        <f t="shared" ref="K29:K39" si="4">IF(I29="SI",J29,IF(I29="NO",ABS(F29-H29),IF(I29="NP",ABS(F29-H29),"")))</f>
        <v/>
      </c>
      <c r="L29" s="408"/>
      <c r="M29" s="390"/>
      <c r="N29" s="391">
        <f t="shared" ref="N29:N39" si="5">L29*M29</f>
        <v>0</v>
      </c>
      <c r="O29" s="383"/>
      <c r="P29" s="392"/>
      <c r="Q29" s="392"/>
      <c r="R29" s="392"/>
      <c r="S29" s="59"/>
      <c r="T29" s="59"/>
      <c r="U29" s="60">
        <f t="shared" ref="U29:U39" si="6">S29*M29</f>
        <v>0</v>
      </c>
      <c r="V29" s="65"/>
    </row>
    <row r="30" spans="1:22" s="228" customFormat="1" ht="15" customHeight="1" x14ac:dyDescent="0.2">
      <c r="A30" s="383"/>
      <c r="B30" s="383"/>
      <c r="C30" s="383"/>
      <c r="D30" s="384"/>
      <c r="E30" s="384"/>
      <c r="F30" s="386"/>
      <c r="G30" s="386"/>
      <c r="H30" s="386"/>
      <c r="I30" s="386"/>
      <c r="J30" s="387">
        <f t="shared" ref="J30:J39" si="7">ABS(F30+G30-H30)</f>
        <v>0</v>
      </c>
      <c r="K30" s="406" t="str">
        <f t="shared" si="4"/>
        <v/>
      </c>
      <c r="L30" s="408"/>
      <c r="M30" s="390"/>
      <c r="N30" s="391">
        <f t="shared" si="5"/>
        <v>0</v>
      </c>
      <c r="O30" s="383"/>
      <c r="P30" s="392"/>
      <c r="Q30" s="392"/>
      <c r="R30" s="392"/>
      <c r="S30" s="59"/>
      <c r="T30" s="59"/>
      <c r="U30" s="60">
        <f t="shared" si="6"/>
        <v>0</v>
      </c>
      <c r="V30" s="65"/>
    </row>
    <row r="31" spans="1:22" s="228" customFormat="1" ht="15" customHeight="1" x14ac:dyDescent="0.2">
      <c r="A31" s="383"/>
      <c r="B31" s="383"/>
      <c r="C31" s="383"/>
      <c r="D31" s="384"/>
      <c r="E31" s="384"/>
      <c r="F31" s="386"/>
      <c r="G31" s="386"/>
      <c r="H31" s="386"/>
      <c r="I31" s="386"/>
      <c r="J31" s="387">
        <f t="shared" si="7"/>
        <v>0</v>
      </c>
      <c r="K31" s="406" t="str">
        <f t="shared" si="4"/>
        <v/>
      </c>
      <c r="L31" s="408"/>
      <c r="M31" s="390"/>
      <c r="N31" s="391">
        <f t="shared" si="5"/>
        <v>0</v>
      </c>
      <c r="O31" s="383"/>
      <c r="P31" s="392"/>
      <c r="Q31" s="392"/>
      <c r="R31" s="392"/>
      <c r="S31" s="59"/>
      <c r="T31" s="59"/>
      <c r="U31" s="60">
        <f t="shared" si="6"/>
        <v>0</v>
      </c>
      <c r="V31" s="65"/>
    </row>
    <row r="32" spans="1:22" s="228" customFormat="1" ht="15" customHeight="1" x14ac:dyDescent="0.2">
      <c r="A32" s="383"/>
      <c r="B32" s="383"/>
      <c r="C32" s="383"/>
      <c r="D32" s="384"/>
      <c r="E32" s="384"/>
      <c r="F32" s="386"/>
      <c r="G32" s="386"/>
      <c r="H32" s="386"/>
      <c r="I32" s="386"/>
      <c r="J32" s="387">
        <f t="shared" si="7"/>
        <v>0</v>
      </c>
      <c r="K32" s="406" t="str">
        <f t="shared" si="4"/>
        <v/>
      </c>
      <c r="L32" s="408"/>
      <c r="M32" s="390"/>
      <c r="N32" s="391">
        <f t="shared" si="5"/>
        <v>0</v>
      </c>
      <c r="O32" s="383"/>
      <c r="P32" s="392"/>
      <c r="Q32" s="392"/>
      <c r="R32" s="392"/>
      <c r="S32" s="59"/>
      <c r="T32" s="59"/>
      <c r="U32" s="60">
        <f t="shared" si="6"/>
        <v>0</v>
      </c>
      <c r="V32" s="65"/>
    </row>
    <row r="33" spans="1:22" s="228" customFormat="1" ht="15" customHeight="1" x14ac:dyDescent="0.2">
      <c r="A33" s="383"/>
      <c r="B33" s="383"/>
      <c r="C33" s="383"/>
      <c r="D33" s="384"/>
      <c r="E33" s="384"/>
      <c r="F33" s="386"/>
      <c r="G33" s="386"/>
      <c r="H33" s="386"/>
      <c r="I33" s="386"/>
      <c r="J33" s="387">
        <f t="shared" si="7"/>
        <v>0</v>
      </c>
      <c r="K33" s="406" t="str">
        <f t="shared" si="4"/>
        <v/>
      </c>
      <c r="L33" s="408"/>
      <c r="M33" s="390"/>
      <c r="N33" s="391">
        <f t="shared" si="5"/>
        <v>0</v>
      </c>
      <c r="O33" s="383"/>
      <c r="P33" s="392"/>
      <c r="Q33" s="392"/>
      <c r="R33" s="392"/>
      <c r="S33" s="59"/>
      <c r="T33" s="59"/>
      <c r="U33" s="60">
        <f t="shared" si="6"/>
        <v>0</v>
      </c>
      <c r="V33" s="65"/>
    </row>
    <row r="34" spans="1:22" s="228" customFormat="1" ht="15" customHeight="1" x14ac:dyDescent="0.2">
      <c r="A34" s="383"/>
      <c r="B34" s="383"/>
      <c r="C34" s="383"/>
      <c r="D34" s="384"/>
      <c r="E34" s="384"/>
      <c r="F34" s="386"/>
      <c r="G34" s="386"/>
      <c r="H34" s="386"/>
      <c r="I34" s="386"/>
      <c r="J34" s="387">
        <f t="shared" si="7"/>
        <v>0</v>
      </c>
      <c r="K34" s="406" t="str">
        <f t="shared" si="4"/>
        <v/>
      </c>
      <c r="L34" s="408"/>
      <c r="M34" s="390"/>
      <c r="N34" s="391">
        <f t="shared" si="5"/>
        <v>0</v>
      </c>
      <c r="O34" s="383"/>
      <c r="P34" s="392"/>
      <c r="Q34" s="392"/>
      <c r="R34" s="392"/>
      <c r="S34" s="59"/>
      <c r="T34" s="59"/>
      <c r="U34" s="60">
        <f t="shared" si="6"/>
        <v>0</v>
      </c>
      <c r="V34" s="65"/>
    </row>
    <row r="35" spans="1:22" s="228" customFormat="1" ht="15" customHeight="1" x14ac:dyDescent="0.2">
      <c r="A35" s="383"/>
      <c r="B35" s="383"/>
      <c r="C35" s="383"/>
      <c r="D35" s="384"/>
      <c r="E35" s="384"/>
      <c r="F35" s="386"/>
      <c r="G35" s="386"/>
      <c r="H35" s="386"/>
      <c r="I35" s="386"/>
      <c r="J35" s="387">
        <f t="shared" si="7"/>
        <v>0</v>
      </c>
      <c r="K35" s="406" t="str">
        <f t="shared" si="4"/>
        <v/>
      </c>
      <c r="L35" s="408"/>
      <c r="M35" s="390"/>
      <c r="N35" s="391">
        <f t="shared" si="5"/>
        <v>0</v>
      </c>
      <c r="O35" s="383"/>
      <c r="P35" s="392"/>
      <c r="Q35" s="392"/>
      <c r="R35" s="392"/>
      <c r="S35" s="59"/>
      <c r="T35" s="59"/>
      <c r="U35" s="60">
        <f t="shared" si="6"/>
        <v>0</v>
      </c>
      <c r="V35" s="65"/>
    </row>
    <row r="36" spans="1:22" s="228" customFormat="1" ht="15" customHeight="1" x14ac:dyDescent="0.2">
      <c r="A36" s="383"/>
      <c r="B36" s="383"/>
      <c r="C36" s="383"/>
      <c r="D36" s="384"/>
      <c r="E36" s="384"/>
      <c r="F36" s="386"/>
      <c r="G36" s="386"/>
      <c r="H36" s="386"/>
      <c r="I36" s="386"/>
      <c r="J36" s="387">
        <f t="shared" si="7"/>
        <v>0</v>
      </c>
      <c r="K36" s="406" t="str">
        <f t="shared" si="4"/>
        <v/>
      </c>
      <c r="L36" s="408"/>
      <c r="M36" s="390"/>
      <c r="N36" s="391">
        <f t="shared" si="5"/>
        <v>0</v>
      </c>
      <c r="O36" s="383"/>
      <c r="P36" s="392"/>
      <c r="Q36" s="392"/>
      <c r="R36" s="392"/>
      <c r="S36" s="59"/>
      <c r="T36" s="59"/>
      <c r="U36" s="60">
        <f t="shared" si="6"/>
        <v>0</v>
      </c>
      <c r="V36" s="65"/>
    </row>
    <row r="37" spans="1:22" s="228" customFormat="1" ht="15" customHeight="1" x14ac:dyDescent="0.2">
      <c r="A37" s="383"/>
      <c r="B37" s="383"/>
      <c r="C37" s="383"/>
      <c r="D37" s="384"/>
      <c r="E37" s="384"/>
      <c r="F37" s="386"/>
      <c r="G37" s="386"/>
      <c r="H37" s="386"/>
      <c r="I37" s="386"/>
      <c r="J37" s="387">
        <f t="shared" si="7"/>
        <v>0</v>
      </c>
      <c r="K37" s="406" t="str">
        <f t="shared" si="4"/>
        <v/>
      </c>
      <c r="L37" s="408"/>
      <c r="M37" s="390"/>
      <c r="N37" s="391">
        <f t="shared" si="5"/>
        <v>0</v>
      </c>
      <c r="O37" s="383"/>
      <c r="P37" s="392"/>
      <c r="Q37" s="392"/>
      <c r="R37" s="392"/>
      <c r="S37" s="59"/>
      <c r="T37" s="59"/>
      <c r="U37" s="60">
        <f t="shared" si="6"/>
        <v>0</v>
      </c>
      <c r="V37" s="65"/>
    </row>
    <row r="38" spans="1:22" s="228" customFormat="1" ht="15" customHeight="1" x14ac:dyDescent="0.2">
      <c r="A38" s="383"/>
      <c r="B38" s="383"/>
      <c r="C38" s="383"/>
      <c r="D38" s="384"/>
      <c r="E38" s="384"/>
      <c r="F38" s="386"/>
      <c r="G38" s="386"/>
      <c r="H38" s="386"/>
      <c r="I38" s="386"/>
      <c r="J38" s="387">
        <f t="shared" si="7"/>
        <v>0</v>
      </c>
      <c r="K38" s="406" t="str">
        <f t="shared" si="4"/>
        <v/>
      </c>
      <c r="L38" s="408"/>
      <c r="M38" s="390"/>
      <c r="N38" s="391">
        <f t="shared" si="5"/>
        <v>0</v>
      </c>
      <c r="O38" s="383"/>
      <c r="P38" s="392"/>
      <c r="Q38" s="392"/>
      <c r="R38" s="392"/>
      <c r="S38" s="59"/>
      <c r="T38" s="59"/>
      <c r="U38" s="60">
        <f t="shared" si="6"/>
        <v>0</v>
      </c>
      <c r="V38" s="65"/>
    </row>
    <row r="39" spans="1:22" s="228" customFormat="1" ht="15" customHeight="1" thickBot="1" x14ac:dyDescent="0.25">
      <c r="A39" s="383"/>
      <c r="B39" s="383"/>
      <c r="C39" s="383"/>
      <c r="D39" s="384"/>
      <c r="E39" s="384"/>
      <c r="F39" s="405"/>
      <c r="G39" s="405"/>
      <c r="H39" s="405"/>
      <c r="I39" s="386"/>
      <c r="J39" s="387">
        <f t="shared" si="7"/>
        <v>0</v>
      </c>
      <c r="K39" s="406" t="str">
        <f t="shared" si="4"/>
        <v/>
      </c>
      <c r="L39" s="409"/>
      <c r="M39" s="390"/>
      <c r="N39" s="410">
        <f t="shared" si="5"/>
        <v>0</v>
      </c>
      <c r="O39" s="383"/>
      <c r="P39" s="392"/>
      <c r="Q39" s="392"/>
      <c r="R39" s="392"/>
      <c r="S39" s="59"/>
      <c r="T39" s="59"/>
      <c r="U39" s="60">
        <f t="shared" si="6"/>
        <v>0</v>
      </c>
      <c r="V39" s="65"/>
    </row>
    <row r="40" spans="1:22" s="325" customFormat="1" ht="35.1" customHeight="1" thickBot="1" x14ac:dyDescent="0.3">
      <c r="A40" s="324"/>
      <c r="B40" s="324"/>
      <c r="C40" s="324"/>
      <c r="D40" s="584" t="s">
        <v>24</v>
      </c>
      <c r="E40" s="585"/>
      <c r="F40" s="290">
        <f>SUM(F15:F39)</f>
        <v>0</v>
      </c>
      <c r="G40" s="290">
        <f>SUM(G15:G39)</f>
        <v>0</v>
      </c>
      <c r="H40" s="290">
        <f>SUM(H15:H39)</f>
        <v>0</v>
      </c>
      <c r="I40" s="292"/>
      <c r="J40" s="291">
        <f>SUM(J15:J39)</f>
        <v>0</v>
      </c>
      <c r="K40" s="297">
        <f>SUM(K15:K39)</f>
        <v>0</v>
      </c>
      <c r="L40" s="291">
        <f>SUM(L15:L39)</f>
        <v>0</v>
      </c>
      <c r="M40" s="330"/>
      <c r="N40" s="291">
        <f>SUM(N15:N39)</f>
        <v>0</v>
      </c>
      <c r="O40" s="331"/>
      <c r="P40" s="301"/>
      <c r="Q40" s="322"/>
      <c r="R40" s="322"/>
      <c r="S40" s="293">
        <f>SUM(S15:S39)</f>
        <v>0</v>
      </c>
      <c r="T40" s="293">
        <f>SUM(T15:T39)</f>
        <v>0</v>
      </c>
      <c r="U40" s="293">
        <f>SUM(U15:U39)</f>
        <v>0</v>
      </c>
      <c r="V40" s="300"/>
    </row>
    <row r="41" spans="1:22" ht="31.5" customHeight="1" x14ac:dyDescent="0.2">
      <c r="A41" s="3"/>
      <c r="B41" s="3"/>
      <c r="C41" s="3"/>
      <c r="D41" s="3"/>
      <c r="E41" s="3"/>
      <c r="F41" s="3"/>
      <c r="G41" s="3"/>
      <c r="H41" s="3"/>
      <c r="L41" s="3"/>
      <c r="M41" s="48"/>
      <c r="O41" s="3"/>
      <c r="P41" s="3"/>
      <c r="Q41" s="3"/>
      <c r="R41" s="3"/>
      <c r="S41" s="3"/>
      <c r="T41" s="3"/>
      <c r="U41" s="3"/>
      <c r="V41" s="3"/>
    </row>
    <row r="42" spans="1:22" s="3" customFormat="1" ht="30" customHeight="1" x14ac:dyDescent="0.2">
      <c r="A42" s="260"/>
      <c r="F42" s="49"/>
      <c r="G42" s="49"/>
      <c r="H42" s="49"/>
      <c r="L42" s="49"/>
      <c r="O42" s="49"/>
      <c r="P42" s="49"/>
      <c r="Q42" s="49"/>
      <c r="R42" s="49"/>
      <c r="S42" s="49"/>
      <c r="T42" s="49"/>
      <c r="U42" s="49"/>
      <c r="V42" s="49"/>
    </row>
    <row r="43" spans="1:22" s="3" customFormat="1" ht="30" customHeight="1" x14ac:dyDescent="0.2">
      <c r="A43" s="280" t="s">
        <v>161</v>
      </c>
      <c r="E43" s="13"/>
      <c r="F43" s="13"/>
      <c r="G43" s="13"/>
      <c r="H43" s="13"/>
      <c r="I43" s="49"/>
      <c r="J43" s="49"/>
      <c r="K43" s="49"/>
      <c r="L43" s="13"/>
      <c r="M43" s="49"/>
      <c r="N43" s="49"/>
      <c r="O43" s="13"/>
      <c r="P43" s="13"/>
      <c r="Q43" s="13"/>
      <c r="R43" s="13"/>
      <c r="S43" s="13"/>
      <c r="T43" s="13"/>
      <c r="U43" s="13"/>
      <c r="V43" s="15"/>
    </row>
    <row r="44" spans="1:22" s="3" customFormat="1" ht="30" customHeight="1" x14ac:dyDescent="0.2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5"/>
    </row>
    <row r="45" spans="1:22" s="3" customFormat="1" ht="30.75" customHeight="1" x14ac:dyDescent="0.2">
      <c r="A45" s="12"/>
      <c r="B45" s="12"/>
      <c r="C45" s="12"/>
      <c r="D45" s="12"/>
      <c r="E45" s="12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2"/>
      <c r="U45" s="12"/>
      <c r="V45" s="13"/>
    </row>
    <row r="46" spans="1:22" s="3" customFormat="1" ht="31.35" customHeight="1" x14ac:dyDescent="0.2">
      <c r="A46" s="18"/>
      <c r="B46" s="18"/>
      <c r="C46" s="18"/>
      <c r="D46" s="18"/>
      <c r="E46" s="18"/>
      <c r="F46" s="18"/>
      <c r="G46" s="18"/>
      <c r="H46" s="18"/>
      <c r="I46" s="13"/>
      <c r="J46" s="13"/>
      <c r="K46" s="13"/>
      <c r="L46" s="18"/>
      <c r="M46" s="13"/>
      <c r="N46" s="13"/>
      <c r="O46" s="18"/>
      <c r="P46" s="18"/>
      <c r="Q46" s="18"/>
      <c r="R46" s="18"/>
      <c r="S46" s="18"/>
      <c r="T46" s="18"/>
      <c r="U46" s="18"/>
    </row>
    <row r="47" spans="1:22" x14ac:dyDescent="0.2">
      <c r="A47" s="4"/>
      <c r="B47" s="4"/>
      <c r="C47" s="4"/>
      <c r="D47" s="4"/>
      <c r="E47" s="4"/>
      <c r="F47" s="4"/>
      <c r="G47" s="4"/>
      <c r="H47" s="4"/>
      <c r="I47" s="18"/>
      <c r="J47" s="18"/>
      <c r="K47" s="18"/>
      <c r="L47" s="4"/>
      <c r="M47" s="18"/>
      <c r="N47" s="18"/>
      <c r="O47" s="4"/>
      <c r="P47" s="4"/>
      <c r="Q47" s="4"/>
      <c r="R47" s="4"/>
      <c r="S47" s="4"/>
      <c r="T47" s="4"/>
      <c r="U47" s="4"/>
      <c r="V47" s="4"/>
    </row>
    <row r="48" spans="1:22" x14ac:dyDescent="0.2">
      <c r="A48" s="57"/>
      <c r="B48" s="57"/>
      <c r="C48" s="57"/>
      <c r="D48" s="57"/>
      <c r="E48" s="57"/>
      <c r="F48" s="57"/>
      <c r="G48" s="57"/>
      <c r="H48" s="57"/>
      <c r="I48" s="4"/>
      <c r="J48" s="4"/>
      <c r="K48" s="4"/>
      <c r="L48" s="57"/>
      <c r="M48" s="4"/>
      <c r="N48" s="4"/>
      <c r="O48" s="57"/>
      <c r="P48" s="57"/>
      <c r="Q48" s="57"/>
      <c r="R48" s="57"/>
      <c r="S48" s="57"/>
      <c r="T48" s="57"/>
      <c r="U48" s="57"/>
      <c r="V48" s="57"/>
    </row>
    <row r="49" spans="1:22" s="183" customFormat="1" ht="15.75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</row>
    <row r="50" spans="1:22" s="216" customFormat="1" ht="15" customHeight="1" x14ac:dyDescent="0.2">
      <c r="A50" s="58"/>
      <c r="B50" s="58"/>
      <c r="C50" s="58"/>
      <c r="D50" s="58"/>
      <c r="E50" s="58"/>
      <c r="F50" s="58"/>
      <c r="G50" s="58"/>
      <c r="H50" s="58"/>
      <c r="I50" s="57"/>
      <c r="J50" s="57"/>
      <c r="K50" s="57"/>
      <c r="L50" s="58"/>
      <c r="M50" s="57"/>
      <c r="N50" s="57"/>
      <c r="O50" s="58"/>
      <c r="P50" s="58"/>
      <c r="Q50" s="58"/>
      <c r="R50" s="58"/>
      <c r="S50" s="58"/>
      <c r="T50" s="58"/>
      <c r="U50" s="58"/>
      <c r="V50" s="58"/>
    </row>
    <row r="51" spans="1:22" s="216" customFormat="1" ht="21.6" customHeight="1" x14ac:dyDescent="0.2">
      <c r="A51" s="2"/>
      <c r="B51" s="2"/>
      <c r="C51" s="2"/>
      <c r="D51" s="2"/>
      <c r="E51" s="2"/>
      <c r="F51" s="2"/>
      <c r="G51" s="2"/>
      <c r="H51" s="2"/>
      <c r="I51" s="58"/>
      <c r="J51" s="58"/>
      <c r="K51" s="58"/>
      <c r="L51" s="2"/>
      <c r="M51" s="58"/>
      <c r="N51" s="58"/>
      <c r="O51" s="2"/>
      <c r="P51" s="2"/>
      <c r="Q51" s="2"/>
      <c r="R51" s="2"/>
      <c r="S51" s="2"/>
      <c r="T51" s="2"/>
      <c r="U51" s="2"/>
      <c r="V51" s="2"/>
    </row>
  </sheetData>
  <sheetProtection algorithmName="SHA-512" hashValue="tbwlHwaCeMTBQjfBe1wsuExjHXU0UiupfADuKnBeojGWxkAuYsxFJL7vMAF2XRFHqLt79jsLKT/wp4tJPOCEpw==" saltValue="wMj3b6sq8DSPL+jNCZ2Glg==" spinCount="100000" sheet="1" objects="1" scenarios="1"/>
  <mergeCells count="20">
    <mergeCell ref="A6:V6"/>
    <mergeCell ref="A4:V4"/>
    <mergeCell ref="A5:V5"/>
    <mergeCell ref="B1:V1"/>
    <mergeCell ref="A3:V3"/>
    <mergeCell ref="A8:V8"/>
    <mergeCell ref="D40:E40"/>
    <mergeCell ref="C10:V10"/>
    <mergeCell ref="M13:M14"/>
    <mergeCell ref="N13:N14"/>
    <mergeCell ref="O13:O14"/>
    <mergeCell ref="P13:P14"/>
    <mergeCell ref="Q13:Q14"/>
    <mergeCell ref="R13:R14"/>
    <mergeCell ref="S13:V13"/>
    <mergeCell ref="A13:A14"/>
    <mergeCell ref="B13:B14"/>
    <mergeCell ref="C13:C14"/>
    <mergeCell ref="D13:K13"/>
    <mergeCell ref="L13:L14"/>
  </mergeCells>
  <dataValidations disablePrompts="1" count="4">
    <dataValidation type="list" allowBlank="1" showInputMessage="1" showErrorMessage="1" sqref="O15:O39" xr:uid="{9A18D762-008E-4B2F-8993-74795FB0CB45}">
      <formula1>"Bonifico,Ordine di accredito e ricevuta bancaria,Assegno non trasferibile,F24"</formula1>
    </dataValidation>
    <dataValidation type="list" allowBlank="1" showInputMessage="1" showErrorMessage="1" sqref="I15:I39" xr:uid="{FCF10DA6-B17B-45D5-90EB-83F4F4C2AB4B}">
      <formula1>"SI, NO,NP,"</formula1>
    </dataValidation>
    <dataValidation type="list" allowBlank="1" showInputMessage="1" showErrorMessage="1" sqref="M15:M39" xr:uid="{B0ED7B4D-18EC-4856-8ACB-2B09F25240AB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  <dataValidation type="list" allowBlank="1" showInputMessage="1" showErrorMessage="1" sqref="A15:A39" xr:uid="{30F7E445-AADE-410D-915C-21EA02DD5E78}">
      <formula1>"I SAL, II SAL, SALDO"</formula1>
    </dataValidation>
  </dataValidations>
  <printOptions horizontalCentered="1" verticalCentered="1"/>
  <pageMargins left="0.25" right="0.25" top="0.05" bottom="3.25" header="0.26" footer="0.3"/>
  <pageSetup paperSize="9" scale="36" orientation="landscape" r:id="rId1"/>
  <headerFooter alignWithMargins="0">
    <oddHeader>&amp;C&amp;G</oddHeader>
    <oddFooter>Pagina &amp;P</oddFooter>
  </headerFooter>
  <rowBreaks count="1" manualBreakCount="1">
    <brk id="43" max="2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0271-8C1E-4152-9787-F5F2F2F6363B}">
  <sheetPr>
    <pageSetUpPr fitToPage="1"/>
  </sheetPr>
  <dimension ref="A1:W48"/>
  <sheetViews>
    <sheetView view="pageBreakPreview" topLeftCell="A6" zoomScale="70" zoomScaleNormal="25" zoomScaleSheetLayoutView="70" workbookViewId="0">
      <selection activeCell="A5" sqref="A5:W5"/>
    </sheetView>
  </sheetViews>
  <sheetFormatPr defaultRowHeight="18" x14ac:dyDescent="0.2"/>
  <cols>
    <col min="1" max="1" width="25.28515625" style="2" customWidth="1"/>
    <col min="2" max="2" width="23.5703125" style="2" customWidth="1"/>
    <col min="3" max="3" width="18.42578125" style="2" customWidth="1"/>
    <col min="4" max="4" width="15.7109375" style="2" customWidth="1"/>
    <col min="5" max="5" width="14.5703125" style="2" customWidth="1"/>
    <col min="6" max="6" width="11.7109375" style="2" customWidth="1"/>
    <col min="7" max="7" width="20.42578125" style="2" customWidth="1"/>
    <col min="8" max="8" width="10.5703125" style="2" customWidth="1"/>
    <col min="9" max="9" width="16.42578125" style="2" customWidth="1"/>
    <col min="10" max="10" width="20.85546875" style="2" customWidth="1"/>
    <col min="11" max="11" width="14.28515625" style="2" customWidth="1"/>
    <col min="12" max="13" width="19.85546875" style="2" customWidth="1"/>
    <col min="14" max="14" width="16.85546875" style="2" customWidth="1"/>
    <col min="15" max="15" width="16.5703125" style="2" customWidth="1"/>
    <col min="16" max="17" width="19.85546875" style="2" customWidth="1"/>
    <col min="18" max="18" width="17.5703125" style="2" customWidth="1"/>
    <col min="19" max="19" width="19.85546875" style="2" customWidth="1"/>
    <col min="20" max="20" width="10.85546875" style="2" customWidth="1"/>
    <col min="21" max="21" width="12" style="2" customWidth="1"/>
    <col min="22" max="22" width="12.42578125" style="2" customWidth="1"/>
    <col min="23" max="23" width="13.28515625" style="2" customWidth="1"/>
    <col min="24" max="16384" width="9.140625" style="1"/>
  </cols>
  <sheetData>
    <row r="1" spans="1:23" ht="24.95" customHeight="1" x14ac:dyDescent="0.25">
      <c r="A1" s="219"/>
      <c r="B1" s="534" t="s">
        <v>88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</row>
    <row r="2" spans="1:23" ht="9.75" customHeight="1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</row>
    <row r="3" spans="1:23" s="42" customFormat="1" ht="51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</row>
    <row r="4" spans="1:23" s="42" customFormat="1" ht="24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</row>
    <row r="5" spans="1:23" s="42" customFormat="1" ht="24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6"/>
    </row>
    <row r="6" spans="1:23" s="42" customFormat="1" ht="24.7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</row>
    <row r="7" spans="1:23" s="42" customFormat="1" ht="26.25" customHeight="1" x14ac:dyDescent="0.2">
      <c r="A7" s="264"/>
      <c r="B7" s="264"/>
      <c r="C7" s="264"/>
      <c r="D7" s="264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62"/>
    </row>
    <row r="8" spans="1:23" s="42" customFormat="1" ht="24.95" customHeight="1" x14ac:dyDescent="0.2">
      <c r="A8" s="537" t="s">
        <v>151</v>
      </c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37"/>
      <c r="V8" s="537"/>
      <c r="W8" s="537"/>
    </row>
    <row r="9" spans="1:23" s="42" customFormat="1" ht="26.25" customHeight="1" x14ac:dyDescent="0.2">
      <c r="A9" s="75"/>
      <c r="B9" s="75"/>
      <c r="C9" s="75"/>
      <c r="D9" s="7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3"/>
    </row>
    <row r="10" spans="1:23" s="42" customFormat="1" ht="26.25" customHeight="1" x14ac:dyDescent="0.2">
      <c r="A10" s="75"/>
      <c r="B10" s="75"/>
      <c r="C10" s="75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</row>
    <row r="11" spans="1:23" s="33" customFormat="1" ht="51" customHeight="1" x14ac:dyDescent="0.2">
      <c r="A11" s="3"/>
      <c r="B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43"/>
    </row>
    <row r="12" spans="1:23" ht="24.75" customHeight="1" thickBo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8"/>
    </row>
    <row r="13" spans="1:23" s="228" customFormat="1" ht="27" customHeight="1" x14ac:dyDescent="0.2">
      <c r="A13" s="597" t="s">
        <v>145</v>
      </c>
      <c r="B13" s="591" t="s">
        <v>179</v>
      </c>
      <c r="C13" s="591" t="s">
        <v>163</v>
      </c>
      <c r="D13" s="591" t="s">
        <v>10</v>
      </c>
      <c r="E13" s="601" t="s">
        <v>0</v>
      </c>
      <c r="F13" s="602"/>
      <c r="G13" s="602"/>
      <c r="H13" s="602"/>
      <c r="I13" s="602"/>
      <c r="J13" s="602"/>
      <c r="K13" s="602"/>
      <c r="L13" s="589"/>
      <c r="M13" s="606" t="s">
        <v>127</v>
      </c>
      <c r="N13" s="586" t="s">
        <v>155</v>
      </c>
      <c r="O13" s="586" t="s">
        <v>154</v>
      </c>
      <c r="P13" s="586" t="s">
        <v>130</v>
      </c>
      <c r="Q13" s="586" t="s">
        <v>193</v>
      </c>
      <c r="R13" s="586" t="s">
        <v>165</v>
      </c>
      <c r="S13" s="586" t="s">
        <v>142</v>
      </c>
      <c r="T13" s="593" t="s">
        <v>9</v>
      </c>
      <c r="U13" s="594"/>
      <c r="V13" s="594"/>
      <c r="W13" s="595"/>
    </row>
    <row r="14" spans="1:23" s="228" customFormat="1" ht="87" customHeight="1" x14ac:dyDescent="0.2">
      <c r="A14" s="598"/>
      <c r="B14" s="592"/>
      <c r="C14" s="592"/>
      <c r="D14" s="592"/>
      <c r="E14" s="273" t="s">
        <v>153</v>
      </c>
      <c r="F14" s="273" t="s">
        <v>152</v>
      </c>
      <c r="G14" s="273" t="s">
        <v>159</v>
      </c>
      <c r="H14" s="274" t="s">
        <v>113</v>
      </c>
      <c r="I14" s="274" t="s">
        <v>160</v>
      </c>
      <c r="J14" s="274" t="s">
        <v>195</v>
      </c>
      <c r="K14" s="275" t="s">
        <v>24</v>
      </c>
      <c r="L14" s="275" t="s">
        <v>158</v>
      </c>
      <c r="M14" s="607"/>
      <c r="N14" s="587"/>
      <c r="O14" s="587"/>
      <c r="P14" s="587"/>
      <c r="Q14" s="587"/>
      <c r="R14" s="587"/>
      <c r="S14" s="587"/>
      <c r="T14" s="46" t="s">
        <v>17</v>
      </c>
      <c r="U14" s="47" t="s">
        <v>18</v>
      </c>
      <c r="V14" s="47" t="s">
        <v>176</v>
      </c>
      <c r="W14" s="46" t="s">
        <v>132</v>
      </c>
    </row>
    <row r="15" spans="1:23" s="228" customFormat="1" ht="15" customHeight="1" x14ac:dyDescent="0.2">
      <c r="A15" s="383"/>
      <c r="B15" s="383"/>
      <c r="C15" s="383"/>
      <c r="D15" s="383"/>
      <c r="E15" s="384"/>
      <c r="F15" s="384"/>
      <c r="G15" s="386"/>
      <c r="H15" s="386"/>
      <c r="I15" s="386"/>
      <c r="J15" s="386"/>
      <c r="K15" s="387">
        <f>ABS(G15+H15-I15)</f>
        <v>0</v>
      </c>
      <c r="L15" s="406" t="str">
        <f>IF(J15="SI",K15,IF(J15="NO",ABS(G15-I15),IF(J15="NP",ABS(G15-I15),"")))</f>
        <v/>
      </c>
      <c r="M15" s="407"/>
      <c r="N15" s="390"/>
      <c r="O15" s="391">
        <f>M15*N15</f>
        <v>0</v>
      </c>
      <c r="P15" s="383"/>
      <c r="Q15" s="392"/>
      <c r="R15" s="392"/>
      <c r="S15" s="392"/>
      <c r="T15" s="59"/>
      <c r="U15" s="59"/>
      <c r="V15" s="60">
        <f>T15*N15</f>
        <v>0</v>
      </c>
      <c r="W15" s="65"/>
    </row>
    <row r="16" spans="1:23" s="228" customFormat="1" ht="15" customHeight="1" x14ac:dyDescent="0.2">
      <c r="A16" s="383"/>
      <c r="B16" s="383"/>
      <c r="C16" s="383"/>
      <c r="D16" s="383"/>
      <c r="E16" s="384"/>
      <c r="F16" s="384"/>
      <c r="G16" s="386"/>
      <c r="H16" s="386"/>
      <c r="I16" s="386"/>
      <c r="J16" s="386"/>
      <c r="K16" s="387">
        <f>ABS(G16+H16-I16)</f>
        <v>0</v>
      </c>
      <c r="L16" s="406" t="str">
        <f t="shared" ref="L16:L25" si="0">IF(J16="SI",K16,IF(J16="NO",ABS(G16-I16),IF(J16="NP",ABS(G16-I16),"")))</f>
        <v/>
      </c>
      <c r="M16" s="408"/>
      <c r="N16" s="390"/>
      <c r="O16" s="391">
        <f t="shared" ref="O16:O25" si="1">M16*N16</f>
        <v>0</v>
      </c>
      <c r="P16" s="383"/>
      <c r="Q16" s="392"/>
      <c r="R16" s="392"/>
      <c r="S16" s="392"/>
      <c r="T16" s="59"/>
      <c r="U16" s="59"/>
      <c r="V16" s="60">
        <f t="shared" ref="V16:V25" si="2">T16*N16</f>
        <v>0</v>
      </c>
      <c r="W16" s="65"/>
    </row>
    <row r="17" spans="1:23" s="228" customFormat="1" ht="15" customHeight="1" x14ac:dyDescent="0.2">
      <c r="A17" s="383"/>
      <c r="B17" s="383"/>
      <c r="C17" s="383"/>
      <c r="D17" s="383"/>
      <c r="E17" s="384"/>
      <c r="F17" s="384"/>
      <c r="G17" s="386"/>
      <c r="H17" s="386"/>
      <c r="I17" s="386"/>
      <c r="J17" s="386"/>
      <c r="K17" s="387">
        <f t="shared" ref="K17:K25" si="3">ABS(G17+H17-I17)</f>
        <v>0</v>
      </c>
      <c r="L17" s="406" t="str">
        <f t="shared" si="0"/>
        <v/>
      </c>
      <c r="M17" s="408"/>
      <c r="N17" s="390"/>
      <c r="O17" s="391">
        <f t="shared" si="1"/>
        <v>0</v>
      </c>
      <c r="P17" s="383"/>
      <c r="Q17" s="392"/>
      <c r="R17" s="392"/>
      <c r="S17" s="392"/>
      <c r="T17" s="59"/>
      <c r="U17" s="59"/>
      <c r="V17" s="60">
        <f t="shared" si="2"/>
        <v>0</v>
      </c>
      <c r="W17" s="65"/>
    </row>
    <row r="18" spans="1:23" s="228" customFormat="1" ht="15" customHeight="1" x14ac:dyDescent="0.2">
      <c r="A18" s="383"/>
      <c r="B18" s="383"/>
      <c r="C18" s="383"/>
      <c r="D18" s="383"/>
      <c r="E18" s="384"/>
      <c r="F18" s="384"/>
      <c r="G18" s="386"/>
      <c r="H18" s="386"/>
      <c r="I18" s="386"/>
      <c r="J18" s="386"/>
      <c r="K18" s="387">
        <f t="shared" si="3"/>
        <v>0</v>
      </c>
      <c r="L18" s="406" t="str">
        <f t="shared" si="0"/>
        <v/>
      </c>
      <c r="M18" s="408"/>
      <c r="N18" s="390"/>
      <c r="O18" s="391">
        <f t="shared" si="1"/>
        <v>0</v>
      </c>
      <c r="P18" s="383"/>
      <c r="Q18" s="392"/>
      <c r="R18" s="392"/>
      <c r="S18" s="392"/>
      <c r="T18" s="59"/>
      <c r="U18" s="59"/>
      <c r="V18" s="60">
        <f t="shared" si="2"/>
        <v>0</v>
      </c>
      <c r="W18" s="65"/>
    </row>
    <row r="19" spans="1:23" s="228" customFormat="1" ht="15" customHeight="1" x14ac:dyDescent="0.2">
      <c r="A19" s="383"/>
      <c r="B19" s="383"/>
      <c r="C19" s="383"/>
      <c r="D19" s="383"/>
      <c r="E19" s="384"/>
      <c r="F19" s="384"/>
      <c r="G19" s="386"/>
      <c r="H19" s="386"/>
      <c r="I19" s="386"/>
      <c r="J19" s="386"/>
      <c r="K19" s="387">
        <f t="shared" si="3"/>
        <v>0</v>
      </c>
      <c r="L19" s="406" t="str">
        <f t="shared" si="0"/>
        <v/>
      </c>
      <c r="M19" s="408"/>
      <c r="N19" s="390"/>
      <c r="O19" s="391">
        <f t="shared" si="1"/>
        <v>0</v>
      </c>
      <c r="P19" s="383"/>
      <c r="Q19" s="392"/>
      <c r="R19" s="392"/>
      <c r="S19" s="392"/>
      <c r="T19" s="59"/>
      <c r="U19" s="59"/>
      <c r="V19" s="60">
        <f t="shared" si="2"/>
        <v>0</v>
      </c>
      <c r="W19" s="65"/>
    </row>
    <row r="20" spans="1:23" s="228" customFormat="1" ht="15" customHeight="1" x14ac:dyDescent="0.2">
      <c r="A20" s="383"/>
      <c r="B20" s="383"/>
      <c r="C20" s="383"/>
      <c r="D20" s="383"/>
      <c r="E20" s="384"/>
      <c r="F20" s="384"/>
      <c r="G20" s="386"/>
      <c r="H20" s="386"/>
      <c r="I20" s="386"/>
      <c r="J20" s="386"/>
      <c r="K20" s="387">
        <f t="shared" si="3"/>
        <v>0</v>
      </c>
      <c r="L20" s="406" t="str">
        <f t="shared" si="0"/>
        <v/>
      </c>
      <c r="M20" s="408"/>
      <c r="N20" s="390"/>
      <c r="O20" s="391">
        <f t="shared" si="1"/>
        <v>0</v>
      </c>
      <c r="P20" s="383"/>
      <c r="Q20" s="392"/>
      <c r="R20" s="392"/>
      <c r="S20" s="392"/>
      <c r="T20" s="59"/>
      <c r="U20" s="59"/>
      <c r="V20" s="60">
        <f t="shared" si="2"/>
        <v>0</v>
      </c>
      <c r="W20" s="65"/>
    </row>
    <row r="21" spans="1:23" s="228" customFormat="1" ht="15" customHeight="1" x14ac:dyDescent="0.2">
      <c r="A21" s="383"/>
      <c r="B21" s="383"/>
      <c r="C21" s="383"/>
      <c r="D21" s="383"/>
      <c r="E21" s="384"/>
      <c r="F21" s="384"/>
      <c r="G21" s="386"/>
      <c r="H21" s="386"/>
      <c r="I21" s="386"/>
      <c r="J21" s="386"/>
      <c r="K21" s="387">
        <f t="shared" si="3"/>
        <v>0</v>
      </c>
      <c r="L21" s="406" t="str">
        <f t="shared" si="0"/>
        <v/>
      </c>
      <c r="M21" s="408"/>
      <c r="N21" s="390"/>
      <c r="O21" s="391">
        <f t="shared" si="1"/>
        <v>0</v>
      </c>
      <c r="P21" s="383"/>
      <c r="Q21" s="392"/>
      <c r="R21" s="392"/>
      <c r="S21" s="392"/>
      <c r="T21" s="59"/>
      <c r="U21" s="59"/>
      <c r="V21" s="60">
        <f t="shared" si="2"/>
        <v>0</v>
      </c>
      <c r="W21" s="65"/>
    </row>
    <row r="22" spans="1:23" s="228" customFormat="1" ht="15" customHeight="1" x14ac:dyDescent="0.2">
      <c r="A22" s="383"/>
      <c r="B22" s="383"/>
      <c r="C22" s="383"/>
      <c r="D22" s="383"/>
      <c r="E22" s="384"/>
      <c r="F22" s="384"/>
      <c r="G22" s="386"/>
      <c r="H22" s="386"/>
      <c r="I22" s="386"/>
      <c r="J22" s="386"/>
      <c r="K22" s="387">
        <f t="shared" si="3"/>
        <v>0</v>
      </c>
      <c r="L22" s="406" t="str">
        <f t="shared" si="0"/>
        <v/>
      </c>
      <c r="M22" s="408"/>
      <c r="N22" s="390"/>
      <c r="O22" s="391">
        <f t="shared" si="1"/>
        <v>0</v>
      </c>
      <c r="P22" s="383"/>
      <c r="Q22" s="392"/>
      <c r="R22" s="392"/>
      <c r="S22" s="392"/>
      <c r="T22" s="59"/>
      <c r="U22" s="59"/>
      <c r="V22" s="60">
        <f t="shared" si="2"/>
        <v>0</v>
      </c>
      <c r="W22" s="65"/>
    </row>
    <row r="23" spans="1:23" s="228" customFormat="1" ht="15" customHeight="1" x14ac:dyDescent="0.2">
      <c r="A23" s="383"/>
      <c r="B23" s="383"/>
      <c r="C23" s="383"/>
      <c r="D23" s="383"/>
      <c r="E23" s="384"/>
      <c r="F23" s="384"/>
      <c r="G23" s="386"/>
      <c r="H23" s="386"/>
      <c r="I23" s="386"/>
      <c r="J23" s="386"/>
      <c r="K23" s="387">
        <f t="shared" si="3"/>
        <v>0</v>
      </c>
      <c r="L23" s="406" t="str">
        <f t="shared" si="0"/>
        <v/>
      </c>
      <c r="M23" s="408"/>
      <c r="N23" s="390"/>
      <c r="O23" s="391">
        <f t="shared" si="1"/>
        <v>0</v>
      </c>
      <c r="P23" s="383"/>
      <c r="Q23" s="392"/>
      <c r="R23" s="392"/>
      <c r="S23" s="392"/>
      <c r="T23" s="59"/>
      <c r="U23" s="59"/>
      <c r="V23" s="60">
        <f t="shared" si="2"/>
        <v>0</v>
      </c>
      <c r="W23" s="65"/>
    </row>
    <row r="24" spans="1:23" s="228" customFormat="1" ht="15" customHeight="1" x14ac:dyDescent="0.2">
      <c r="A24" s="383"/>
      <c r="B24" s="383"/>
      <c r="C24" s="383"/>
      <c r="D24" s="383"/>
      <c r="E24" s="384"/>
      <c r="F24" s="384"/>
      <c r="G24" s="386"/>
      <c r="H24" s="386"/>
      <c r="I24" s="386"/>
      <c r="J24" s="386"/>
      <c r="K24" s="387">
        <f t="shared" si="3"/>
        <v>0</v>
      </c>
      <c r="L24" s="406" t="str">
        <f t="shared" si="0"/>
        <v/>
      </c>
      <c r="M24" s="408"/>
      <c r="N24" s="390"/>
      <c r="O24" s="391">
        <f t="shared" si="1"/>
        <v>0</v>
      </c>
      <c r="P24" s="383"/>
      <c r="Q24" s="392"/>
      <c r="R24" s="392"/>
      <c r="S24" s="392"/>
      <c r="T24" s="59"/>
      <c r="U24" s="59"/>
      <c r="V24" s="60">
        <f t="shared" si="2"/>
        <v>0</v>
      </c>
      <c r="W24" s="65"/>
    </row>
    <row r="25" spans="1:23" s="228" customFormat="1" ht="15" customHeight="1" x14ac:dyDescent="0.2">
      <c r="A25" s="383"/>
      <c r="B25" s="383"/>
      <c r="C25" s="383"/>
      <c r="D25" s="383"/>
      <c r="E25" s="384"/>
      <c r="F25" s="384"/>
      <c r="G25" s="386"/>
      <c r="H25" s="386"/>
      <c r="I25" s="386"/>
      <c r="J25" s="386"/>
      <c r="K25" s="387">
        <f t="shared" si="3"/>
        <v>0</v>
      </c>
      <c r="L25" s="406" t="str">
        <f t="shared" si="0"/>
        <v/>
      </c>
      <c r="M25" s="408"/>
      <c r="N25" s="390"/>
      <c r="O25" s="391">
        <f t="shared" si="1"/>
        <v>0</v>
      </c>
      <c r="P25" s="383"/>
      <c r="Q25" s="392"/>
      <c r="R25" s="392"/>
      <c r="S25" s="392"/>
      <c r="T25" s="59"/>
      <c r="U25" s="59"/>
      <c r="V25" s="60">
        <f t="shared" si="2"/>
        <v>0</v>
      </c>
      <c r="W25" s="65"/>
    </row>
    <row r="26" spans="1:23" s="228" customFormat="1" ht="15" customHeight="1" x14ac:dyDescent="0.2">
      <c r="A26" s="383"/>
      <c r="B26" s="383"/>
      <c r="C26" s="383"/>
      <c r="D26" s="383"/>
      <c r="E26" s="384"/>
      <c r="F26" s="384"/>
      <c r="G26" s="386"/>
      <c r="H26" s="386"/>
      <c r="I26" s="386"/>
      <c r="J26" s="386"/>
      <c r="K26" s="387">
        <f>ABS(G26+H26-I26)</f>
        <v>0</v>
      </c>
      <c r="L26" s="406" t="str">
        <f t="shared" ref="L26:L36" si="4">IF(J26="SI",K26,IF(J26="NO",ABS(G26-I26),IF(J26="NP",ABS(G26-I26),"")))</f>
        <v/>
      </c>
      <c r="M26" s="408"/>
      <c r="N26" s="390"/>
      <c r="O26" s="391">
        <f t="shared" ref="O26:O36" si="5">M26*N26</f>
        <v>0</v>
      </c>
      <c r="P26" s="383"/>
      <c r="Q26" s="392"/>
      <c r="R26" s="392"/>
      <c r="S26" s="392"/>
      <c r="T26" s="59"/>
      <c r="U26" s="59"/>
      <c r="V26" s="60">
        <f t="shared" ref="V26:V36" si="6">T26*N26</f>
        <v>0</v>
      </c>
      <c r="W26" s="65"/>
    </row>
    <row r="27" spans="1:23" s="228" customFormat="1" ht="15" customHeight="1" x14ac:dyDescent="0.2">
      <c r="A27" s="383"/>
      <c r="B27" s="383"/>
      <c r="C27" s="383"/>
      <c r="D27" s="383"/>
      <c r="E27" s="384"/>
      <c r="F27" s="384"/>
      <c r="G27" s="386"/>
      <c r="H27" s="386"/>
      <c r="I27" s="386"/>
      <c r="J27" s="386"/>
      <c r="K27" s="387">
        <f t="shared" ref="K27:K36" si="7">ABS(G27+H27-I27)</f>
        <v>0</v>
      </c>
      <c r="L27" s="406" t="str">
        <f t="shared" si="4"/>
        <v/>
      </c>
      <c r="M27" s="408"/>
      <c r="N27" s="390"/>
      <c r="O27" s="391">
        <f t="shared" si="5"/>
        <v>0</v>
      </c>
      <c r="P27" s="383"/>
      <c r="Q27" s="392"/>
      <c r="R27" s="392"/>
      <c r="S27" s="392"/>
      <c r="T27" s="59"/>
      <c r="U27" s="59"/>
      <c r="V27" s="60">
        <f t="shared" si="6"/>
        <v>0</v>
      </c>
      <c r="W27" s="65"/>
    </row>
    <row r="28" spans="1:23" s="228" customFormat="1" ht="15" customHeight="1" x14ac:dyDescent="0.2">
      <c r="A28" s="383"/>
      <c r="B28" s="383"/>
      <c r="C28" s="383"/>
      <c r="D28" s="383"/>
      <c r="E28" s="384"/>
      <c r="F28" s="384"/>
      <c r="G28" s="386"/>
      <c r="H28" s="386"/>
      <c r="I28" s="386"/>
      <c r="J28" s="386"/>
      <c r="K28" s="387">
        <f t="shared" si="7"/>
        <v>0</v>
      </c>
      <c r="L28" s="406" t="str">
        <f t="shared" si="4"/>
        <v/>
      </c>
      <c r="M28" s="408"/>
      <c r="N28" s="390"/>
      <c r="O28" s="391">
        <f t="shared" si="5"/>
        <v>0</v>
      </c>
      <c r="P28" s="383"/>
      <c r="Q28" s="392"/>
      <c r="R28" s="392"/>
      <c r="S28" s="392"/>
      <c r="T28" s="59"/>
      <c r="U28" s="59"/>
      <c r="V28" s="60">
        <f t="shared" si="6"/>
        <v>0</v>
      </c>
      <c r="W28" s="65"/>
    </row>
    <row r="29" spans="1:23" s="228" customFormat="1" ht="15" customHeight="1" x14ac:dyDescent="0.2">
      <c r="A29" s="383"/>
      <c r="B29" s="383"/>
      <c r="C29" s="383"/>
      <c r="D29" s="383"/>
      <c r="E29" s="384"/>
      <c r="F29" s="384"/>
      <c r="G29" s="386"/>
      <c r="H29" s="386"/>
      <c r="I29" s="386"/>
      <c r="J29" s="386"/>
      <c r="K29" s="387">
        <f t="shared" si="7"/>
        <v>0</v>
      </c>
      <c r="L29" s="406" t="str">
        <f t="shared" si="4"/>
        <v/>
      </c>
      <c r="M29" s="408"/>
      <c r="N29" s="390"/>
      <c r="O29" s="391">
        <f t="shared" si="5"/>
        <v>0</v>
      </c>
      <c r="P29" s="383"/>
      <c r="Q29" s="392"/>
      <c r="R29" s="392"/>
      <c r="S29" s="392"/>
      <c r="T29" s="59"/>
      <c r="U29" s="59"/>
      <c r="V29" s="60">
        <f t="shared" si="6"/>
        <v>0</v>
      </c>
      <c r="W29" s="65"/>
    </row>
    <row r="30" spans="1:23" s="228" customFormat="1" ht="15" customHeight="1" x14ac:dyDescent="0.2">
      <c r="A30" s="383"/>
      <c r="B30" s="383"/>
      <c r="C30" s="383"/>
      <c r="D30" s="383"/>
      <c r="E30" s="384"/>
      <c r="F30" s="384"/>
      <c r="G30" s="386"/>
      <c r="H30" s="386"/>
      <c r="I30" s="386"/>
      <c r="J30" s="386"/>
      <c r="K30" s="387">
        <f t="shared" si="7"/>
        <v>0</v>
      </c>
      <c r="L30" s="406" t="str">
        <f t="shared" si="4"/>
        <v/>
      </c>
      <c r="M30" s="408"/>
      <c r="N30" s="390"/>
      <c r="O30" s="391">
        <f t="shared" si="5"/>
        <v>0</v>
      </c>
      <c r="P30" s="383"/>
      <c r="Q30" s="392"/>
      <c r="R30" s="392"/>
      <c r="S30" s="392"/>
      <c r="T30" s="59"/>
      <c r="U30" s="59"/>
      <c r="V30" s="60">
        <f t="shared" si="6"/>
        <v>0</v>
      </c>
      <c r="W30" s="65"/>
    </row>
    <row r="31" spans="1:23" s="228" customFormat="1" ht="15" customHeight="1" x14ac:dyDescent="0.2">
      <c r="A31" s="383"/>
      <c r="B31" s="383"/>
      <c r="C31" s="383"/>
      <c r="D31" s="383"/>
      <c r="E31" s="384"/>
      <c r="F31" s="384"/>
      <c r="G31" s="386"/>
      <c r="H31" s="386"/>
      <c r="I31" s="386"/>
      <c r="J31" s="386"/>
      <c r="K31" s="387">
        <f t="shared" si="7"/>
        <v>0</v>
      </c>
      <c r="L31" s="406" t="str">
        <f t="shared" si="4"/>
        <v/>
      </c>
      <c r="M31" s="408"/>
      <c r="N31" s="390"/>
      <c r="O31" s="391">
        <f t="shared" si="5"/>
        <v>0</v>
      </c>
      <c r="P31" s="383"/>
      <c r="Q31" s="392"/>
      <c r="R31" s="392"/>
      <c r="S31" s="392"/>
      <c r="T31" s="59"/>
      <c r="U31" s="59"/>
      <c r="V31" s="60">
        <f t="shared" si="6"/>
        <v>0</v>
      </c>
      <c r="W31" s="65"/>
    </row>
    <row r="32" spans="1:23" s="228" customFormat="1" ht="15" customHeight="1" x14ac:dyDescent="0.2">
      <c r="A32" s="383"/>
      <c r="B32" s="383"/>
      <c r="C32" s="383"/>
      <c r="D32" s="383"/>
      <c r="E32" s="384"/>
      <c r="F32" s="384"/>
      <c r="G32" s="386"/>
      <c r="H32" s="386"/>
      <c r="I32" s="386"/>
      <c r="J32" s="386"/>
      <c r="K32" s="387">
        <f t="shared" si="7"/>
        <v>0</v>
      </c>
      <c r="L32" s="406" t="str">
        <f t="shared" si="4"/>
        <v/>
      </c>
      <c r="M32" s="408"/>
      <c r="N32" s="390"/>
      <c r="O32" s="391">
        <f t="shared" si="5"/>
        <v>0</v>
      </c>
      <c r="P32" s="383"/>
      <c r="Q32" s="392"/>
      <c r="R32" s="392"/>
      <c r="S32" s="392"/>
      <c r="T32" s="59"/>
      <c r="U32" s="59"/>
      <c r="V32" s="60">
        <f t="shared" si="6"/>
        <v>0</v>
      </c>
      <c r="W32" s="65"/>
    </row>
    <row r="33" spans="1:23" s="228" customFormat="1" ht="15" customHeight="1" x14ac:dyDescent="0.2">
      <c r="A33" s="383"/>
      <c r="B33" s="383"/>
      <c r="C33" s="383"/>
      <c r="D33" s="383"/>
      <c r="E33" s="384"/>
      <c r="F33" s="384"/>
      <c r="G33" s="386"/>
      <c r="H33" s="386"/>
      <c r="I33" s="386"/>
      <c r="J33" s="386"/>
      <c r="K33" s="387">
        <f t="shared" si="7"/>
        <v>0</v>
      </c>
      <c r="L33" s="406" t="str">
        <f t="shared" si="4"/>
        <v/>
      </c>
      <c r="M33" s="408"/>
      <c r="N33" s="390"/>
      <c r="O33" s="391">
        <f t="shared" si="5"/>
        <v>0</v>
      </c>
      <c r="P33" s="383"/>
      <c r="Q33" s="392"/>
      <c r="R33" s="392"/>
      <c r="S33" s="392"/>
      <c r="T33" s="59"/>
      <c r="U33" s="59"/>
      <c r="V33" s="60">
        <f t="shared" si="6"/>
        <v>0</v>
      </c>
      <c r="W33" s="65"/>
    </row>
    <row r="34" spans="1:23" s="228" customFormat="1" ht="15" customHeight="1" x14ac:dyDescent="0.2">
      <c r="A34" s="383"/>
      <c r="B34" s="383"/>
      <c r="C34" s="383"/>
      <c r="D34" s="383"/>
      <c r="E34" s="384"/>
      <c r="F34" s="384"/>
      <c r="G34" s="386"/>
      <c r="H34" s="386"/>
      <c r="I34" s="386"/>
      <c r="J34" s="386"/>
      <c r="K34" s="387">
        <f t="shared" si="7"/>
        <v>0</v>
      </c>
      <c r="L34" s="406" t="str">
        <f t="shared" si="4"/>
        <v/>
      </c>
      <c r="M34" s="408"/>
      <c r="N34" s="390"/>
      <c r="O34" s="391">
        <f t="shared" si="5"/>
        <v>0</v>
      </c>
      <c r="P34" s="383"/>
      <c r="Q34" s="392"/>
      <c r="R34" s="392"/>
      <c r="S34" s="392"/>
      <c r="T34" s="59"/>
      <c r="U34" s="59"/>
      <c r="V34" s="60">
        <f t="shared" si="6"/>
        <v>0</v>
      </c>
      <c r="W34" s="65"/>
    </row>
    <row r="35" spans="1:23" s="228" customFormat="1" ht="15" customHeight="1" x14ac:dyDescent="0.2">
      <c r="A35" s="383"/>
      <c r="B35" s="383"/>
      <c r="C35" s="383"/>
      <c r="D35" s="383"/>
      <c r="E35" s="384"/>
      <c r="F35" s="384"/>
      <c r="G35" s="386"/>
      <c r="H35" s="386"/>
      <c r="I35" s="386"/>
      <c r="J35" s="386"/>
      <c r="K35" s="387">
        <f t="shared" si="7"/>
        <v>0</v>
      </c>
      <c r="L35" s="406" t="str">
        <f t="shared" si="4"/>
        <v/>
      </c>
      <c r="M35" s="408"/>
      <c r="N35" s="390"/>
      <c r="O35" s="391">
        <f t="shared" si="5"/>
        <v>0</v>
      </c>
      <c r="P35" s="383"/>
      <c r="Q35" s="392"/>
      <c r="R35" s="392"/>
      <c r="S35" s="392"/>
      <c r="T35" s="59"/>
      <c r="U35" s="59"/>
      <c r="V35" s="60">
        <f t="shared" si="6"/>
        <v>0</v>
      </c>
      <c r="W35" s="65"/>
    </row>
    <row r="36" spans="1:23" s="228" customFormat="1" ht="15" customHeight="1" thickBot="1" x14ac:dyDescent="0.25">
      <c r="A36" s="383"/>
      <c r="B36" s="383"/>
      <c r="C36" s="383"/>
      <c r="D36" s="383"/>
      <c r="E36" s="384"/>
      <c r="F36" s="384"/>
      <c r="G36" s="405"/>
      <c r="H36" s="405"/>
      <c r="I36" s="405"/>
      <c r="J36" s="386"/>
      <c r="K36" s="387">
        <f t="shared" si="7"/>
        <v>0</v>
      </c>
      <c r="L36" s="406" t="str">
        <f t="shared" si="4"/>
        <v/>
      </c>
      <c r="M36" s="409"/>
      <c r="N36" s="390"/>
      <c r="O36" s="410">
        <f t="shared" si="5"/>
        <v>0</v>
      </c>
      <c r="P36" s="383"/>
      <c r="Q36" s="392"/>
      <c r="R36" s="392"/>
      <c r="S36" s="392"/>
      <c r="T36" s="59"/>
      <c r="U36" s="59"/>
      <c r="V36" s="60">
        <f t="shared" si="6"/>
        <v>0</v>
      </c>
      <c r="W36" s="65"/>
    </row>
    <row r="37" spans="1:23" s="295" customFormat="1" ht="35.1" customHeight="1" thickBot="1" x14ac:dyDescent="0.3">
      <c r="A37" s="289"/>
      <c r="B37" s="289"/>
      <c r="C37" s="289"/>
      <c r="D37" s="289"/>
      <c r="E37" s="584" t="s">
        <v>24</v>
      </c>
      <c r="F37" s="585"/>
      <c r="G37" s="290">
        <f>SUM(G15:G36)</f>
        <v>0</v>
      </c>
      <c r="H37" s="290">
        <f>SUM(H15:H36)</f>
        <v>0</v>
      </c>
      <c r="I37" s="290">
        <f>SUM(I15:I36)</f>
        <v>0</v>
      </c>
      <c r="J37" s="292"/>
      <c r="K37" s="291">
        <f>SUM(K15:K36)</f>
        <v>0</v>
      </c>
      <c r="L37" s="297">
        <f>SUM(L15:L36)</f>
        <v>0</v>
      </c>
      <c r="M37" s="291">
        <f>SUM(M15:M36)</f>
        <v>0</v>
      </c>
      <c r="N37" s="298"/>
      <c r="O37" s="291">
        <f>SUM(O15:O36)</f>
        <v>0</v>
      </c>
      <c r="P37" s="302"/>
      <c r="Q37" s="303"/>
      <c r="R37" s="299"/>
      <c r="S37" s="299"/>
      <c r="T37" s="293">
        <f>SUM(T15:T36)</f>
        <v>0</v>
      </c>
      <c r="U37" s="293">
        <f>SUM(U15:U36)</f>
        <v>0</v>
      </c>
      <c r="V37" s="293">
        <f>SUM(V15:V36)</f>
        <v>0</v>
      </c>
      <c r="W37" s="300"/>
    </row>
    <row r="38" spans="1:23" ht="31.5" customHeight="1" x14ac:dyDescent="0.2">
      <c r="A38" s="3"/>
      <c r="B38" s="3"/>
      <c r="C38" s="3"/>
      <c r="D38" s="200"/>
      <c r="E38" s="3"/>
      <c r="F38" s="3"/>
      <c r="G38" s="3"/>
      <c r="H38" s="3"/>
      <c r="I38" s="3"/>
      <c r="M38" s="3"/>
      <c r="N38" s="48"/>
      <c r="P38" s="3"/>
      <c r="Q38" s="3"/>
      <c r="R38" s="3"/>
      <c r="S38" s="3"/>
      <c r="T38" s="3"/>
      <c r="U38" s="3"/>
      <c r="V38" s="3"/>
      <c r="W38" s="3"/>
    </row>
    <row r="39" spans="1:23" s="3" customFormat="1" ht="30" customHeight="1" x14ac:dyDescent="0.2">
      <c r="G39" s="49"/>
      <c r="H39" s="49"/>
      <c r="I39" s="49"/>
      <c r="M39" s="49"/>
      <c r="P39" s="49"/>
      <c r="Q39" s="49"/>
      <c r="R39" s="49"/>
      <c r="S39" s="49"/>
      <c r="T39" s="49"/>
      <c r="U39" s="49"/>
      <c r="V39" s="49"/>
      <c r="W39" s="49"/>
    </row>
    <row r="40" spans="1:23" s="3" customFormat="1" ht="30" customHeight="1" x14ac:dyDescent="0.2">
      <c r="A40" s="280" t="s">
        <v>161</v>
      </c>
      <c r="F40" s="13"/>
      <c r="G40" s="13"/>
      <c r="H40" s="13"/>
      <c r="I40" s="13"/>
      <c r="J40" s="49"/>
      <c r="K40" s="49"/>
      <c r="L40" s="49"/>
      <c r="M40" s="13"/>
      <c r="N40" s="49"/>
      <c r="O40" s="49"/>
      <c r="P40" s="13"/>
      <c r="Q40" s="13"/>
      <c r="R40" s="13"/>
      <c r="S40" s="13"/>
      <c r="T40" s="13"/>
      <c r="U40" s="13"/>
      <c r="V40" s="13"/>
      <c r="W40" s="15"/>
    </row>
    <row r="41" spans="1:23" s="3" customFormat="1" ht="30" customHeight="1" x14ac:dyDescent="0.2"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5"/>
    </row>
    <row r="42" spans="1:23" s="3" customFormat="1" ht="30.75" customHeight="1" x14ac:dyDescent="0.2">
      <c r="A42" s="12"/>
      <c r="B42" s="12"/>
      <c r="C42" s="12"/>
      <c r="D42" s="12"/>
      <c r="E42" s="12"/>
      <c r="F42" s="1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2"/>
      <c r="V42" s="12"/>
      <c r="W42" s="13"/>
    </row>
    <row r="43" spans="1:23" s="3" customFormat="1" ht="31.3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3"/>
      <c r="K43" s="13"/>
      <c r="L43" s="13"/>
      <c r="M43" s="18"/>
      <c r="N43" s="13"/>
      <c r="O43" s="13"/>
      <c r="P43" s="18"/>
      <c r="Q43" s="18"/>
      <c r="R43" s="18"/>
      <c r="S43" s="18"/>
      <c r="T43" s="18"/>
      <c r="U43" s="18"/>
      <c r="V43" s="18"/>
    </row>
    <row r="44" spans="1:23" x14ac:dyDescent="0.2">
      <c r="A44" s="4"/>
      <c r="B44" s="4"/>
      <c r="C44" s="4"/>
      <c r="D44" s="4"/>
      <c r="E44" s="4"/>
      <c r="F44" s="4"/>
      <c r="G44" s="4"/>
      <c r="H44" s="4"/>
      <c r="I44" s="4"/>
      <c r="J44" s="18"/>
      <c r="K44" s="18"/>
      <c r="L44" s="18"/>
      <c r="M44" s="4"/>
      <c r="N44" s="18"/>
      <c r="O44" s="18"/>
      <c r="P44" s="4"/>
      <c r="Q44" s="4"/>
      <c r="R44" s="4"/>
      <c r="S44" s="4"/>
      <c r="T44" s="4"/>
      <c r="U44" s="4"/>
      <c r="V44" s="4"/>
      <c r="W44" s="4"/>
    </row>
    <row r="45" spans="1:23" x14ac:dyDescent="0.2">
      <c r="A45" s="57"/>
      <c r="B45" s="57"/>
      <c r="C45" s="57"/>
      <c r="D45" s="57"/>
      <c r="E45" s="57"/>
      <c r="F45" s="57"/>
      <c r="G45" s="57"/>
      <c r="H45" s="57"/>
      <c r="I45" s="57"/>
      <c r="J45" s="4"/>
      <c r="K45" s="4"/>
      <c r="L45" s="4"/>
      <c r="M45" s="57"/>
      <c r="N45" s="4"/>
      <c r="O45" s="4"/>
      <c r="P45" s="57"/>
      <c r="Q45" s="57"/>
      <c r="R45" s="57"/>
      <c r="S45" s="57"/>
      <c r="T45" s="57"/>
      <c r="U45" s="57"/>
      <c r="V45" s="57"/>
      <c r="W45" s="57"/>
    </row>
    <row r="46" spans="1:23" s="183" customFormat="1" ht="15.7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</row>
    <row r="47" spans="1:23" s="216" customFormat="1" ht="15" customHeight="1" x14ac:dyDescent="0.2">
      <c r="A47" s="58"/>
      <c r="B47" s="58"/>
      <c r="C47" s="58"/>
      <c r="D47" s="58"/>
      <c r="E47" s="58"/>
      <c r="F47" s="58"/>
      <c r="G47" s="58"/>
      <c r="H47" s="58"/>
      <c r="I47" s="58"/>
      <c r="J47" s="57"/>
      <c r="K47" s="57"/>
      <c r="L47" s="57"/>
      <c r="M47" s="58"/>
      <c r="N47" s="57"/>
      <c r="O47" s="57"/>
      <c r="P47" s="58"/>
      <c r="Q47" s="58"/>
      <c r="R47" s="58"/>
      <c r="S47" s="58"/>
      <c r="T47" s="58"/>
      <c r="U47" s="58"/>
      <c r="V47" s="58"/>
      <c r="W47" s="58"/>
    </row>
    <row r="48" spans="1:23" s="216" customFormat="1" ht="21.6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58"/>
      <c r="K48" s="58"/>
      <c r="L48" s="58"/>
      <c r="M48" s="2"/>
      <c r="N48" s="58"/>
      <c r="O48" s="58"/>
      <c r="P48" s="2"/>
      <c r="Q48" s="2"/>
      <c r="R48" s="2"/>
      <c r="S48" s="2"/>
      <c r="T48" s="2"/>
      <c r="U48" s="2"/>
      <c r="V48" s="2"/>
      <c r="W48" s="2"/>
    </row>
  </sheetData>
  <mergeCells count="21">
    <mergeCell ref="B1:W1"/>
    <mergeCell ref="A3:W3"/>
    <mergeCell ref="A4:W4"/>
    <mergeCell ref="A5:W5"/>
    <mergeCell ref="A13:A14"/>
    <mergeCell ref="B13:B14"/>
    <mergeCell ref="D13:D14"/>
    <mergeCell ref="E13:L13"/>
    <mergeCell ref="M13:M14"/>
    <mergeCell ref="C13:C14"/>
    <mergeCell ref="T13:W13"/>
    <mergeCell ref="A6:W6"/>
    <mergeCell ref="A8:W8"/>
    <mergeCell ref="E37:F37"/>
    <mergeCell ref="D10:W10"/>
    <mergeCell ref="N13:N14"/>
    <mergeCell ref="O13:O14"/>
    <mergeCell ref="P13:P14"/>
    <mergeCell ref="Q13:Q14"/>
    <mergeCell ref="R13:R14"/>
    <mergeCell ref="S13:S14"/>
  </mergeCells>
  <dataValidations count="3">
    <dataValidation type="list" allowBlank="1" showInputMessage="1" showErrorMessage="1" sqref="A15:A36" xr:uid="{B3CFDD7D-9FB4-4D82-8FF5-48BBB0C0961C}">
      <formula1>"I SAL, II SAL, SALDO"</formula1>
    </dataValidation>
    <dataValidation type="list" allowBlank="1" showInputMessage="1" showErrorMessage="1" sqref="J15:J36" xr:uid="{DCD4C500-5A14-418D-AFAE-0C2E9D527B3C}">
      <formula1>"SI, NO,NP,"</formula1>
    </dataValidation>
    <dataValidation type="list" allowBlank="1" showInputMessage="1" showErrorMessage="1" sqref="P15:P36" xr:uid="{48D55BD5-0489-4B48-A2A4-537D02417651}">
      <formula1>"Bonifico,Ordine di accredito e ricevuta bancaria,Assegno non trasferibile,F24"</formula1>
    </dataValidation>
  </dataValidations>
  <printOptions horizontalCentered="1" verticalCentered="1"/>
  <pageMargins left="0.25" right="0.25" top="0.31" bottom="3.49" header="0.3" footer="0.3"/>
  <pageSetup paperSize="9" scale="36" orientation="landscape" r:id="rId1"/>
  <headerFooter alignWithMargins="0">
    <oddHeader>&amp;C&amp;G</oddHeader>
    <oddFooter>Pagina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9807B-AE62-4026-9196-284F5293CCC0}">
  <sheetPr>
    <pageSetUpPr fitToPage="1"/>
  </sheetPr>
  <dimension ref="A1:AA55"/>
  <sheetViews>
    <sheetView view="pageBreakPreview" topLeftCell="E10" zoomScaleNormal="70" zoomScaleSheetLayoutView="100" workbookViewId="0">
      <selection activeCell="N22" sqref="N22"/>
    </sheetView>
  </sheetViews>
  <sheetFormatPr defaultRowHeight="18" x14ac:dyDescent="0.2"/>
  <cols>
    <col min="1" max="1" width="23.7109375" style="232" customWidth="1"/>
    <col min="2" max="2" width="21.5703125" style="232" customWidth="1"/>
    <col min="3" max="3" width="19.140625" style="232" customWidth="1"/>
    <col min="4" max="4" width="14.85546875" style="232" customWidth="1"/>
    <col min="5" max="5" width="13.7109375" style="232" customWidth="1"/>
    <col min="6" max="6" width="14.140625" style="232" customWidth="1"/>
    <col min="7" max="7" width="22.7109375" style="228" customWidth="1"/>
    <col min="8" max="8" width="14.85546875" style="228" customWidth="1"/>
    <col min="9" max="9" width="18.5703125" style="228" customWidth="1"/>
    <col min="10" max="10" width="17.85546875" style="228" customWidth="1"/>
    <col min="11" max="11" width="12" style="228" customWidth="1"/>
    <col min="12" max="12" width="13.42578125" style="228" customWidth="1"/>
    <col min="13" max="13" width="10.85546875" style="33" customWidth="1"/>
    <col min="14" max="14" width="16.140625" style="228" customWidth="1"/>
    <col min="15" max="15" width="17.5703125" style="228" customWidth="1"/>
    <col min="16" max="16" width="20.5703125" style="228" customWidth="1"/>
    <col min="17" max="17" width="18.140625" style="228" customWidth="1"/>
    <col min="18" max="18" width="18.28515625" style="228" customWidth="1"/>
    <col min="19" max="19" width="17.28515625" style="228" customWidth="1"/>
    <col min="20" max="21" width="12.7109375" style="2" customWidth="1"/>
    <col min="22" max="22" width="14.85546875" style="2" customWidth="1"/>
    <col min="23" max="23" width="9.140625" style="2" customWidth="1"/>
    <col min="24" max="24" width="51.85546875" style="228" customWidth="1"/>
    <col min="25" max="16384" width="9.140625" style="228"/>
  </cols>
  <sheetData>
    <row r="1" spans="1:25" ht="19.5" x14ac:dyDescent="0.25">
      <c r="A1" s="534" t="s">
        <v>91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</row>
    <row r="2" spans="1:25" ht="12.75" customHeight="1" x14ac:dyDescent="0.2">
      <c r="A2" s="231"/>
      <c r="B2" s="231"/>
      <c r="C2" s="231"/>
      <c r="D2" s="249"/>
      <c r="E2" s="629"/>
      <c r="F2" s="629"/>
      <c r="G2" s="629"/>
      <c r="H2" s="629"/>
      <c r="I2" s="629"/>
      <c r="J2" s="629"/>
      <c r="K2" s="629"/>
      <c r="L2" s="629"/>
      <c r="M2" s="629"/>
      <c r="N2" s="231"/>
      <c r="O2" s="231"/>
      <c r="P2" s="231"/>
      <c r="Q2" s="231"/>
      <c r="R2" s="231"/>
      <c r="S2" s="231"/>
      <c r="T2" s="220"/>
      <c r="U2" s="220"/>
      <c r="V2" s="220"/>
      <c r="W2" s="220"/>
    </row>
    <row r="3" spans="1:25" s="33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184"/>
      <c r="Y3" s="184"/>
    </row>
    <row r="4" spans="1:25" s="42" customFormat="1" ht="21.7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</row>
    <row r="5" spans="1:25" s="42" customFormat="1" ht="21.7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6"/>
    </row>
    <row r="6" spans="1:25" s="42" customFormat="1" ht="26.2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</row>
    <row r="7" spans="1:25" s="42" customFormat="1" ht="26.25" customHeight="1" x14ac:dyDescent="0.2">
      <c r="A7" s="264"/>
      <c r="B7" s="264"/>
      <c r="C7" s="264"/>
      <c r="D7" s="264"/>
      <c r="E7" s="271"/>
      <c r="F7" s="271"/>
      <c r="G7" s="271"/>
      <c r="H7" s="271"/>
      <c r="I7" s="271"/>
      <c r="J7" s="262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0"/>
      <c r="V7" s="260"/>
      <c r="W7" s="262"/>
    </row>
    <row r="8" spans="1:25" s="42" customFormat="1" ht="26.25" customHeight="1" x14ac:dyDescent="0.2">
      <c r="A8" s="538" t="s">
        <v>196</v>
      </c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</row>
    <row r="9" spans="1:25" s="42" customFormat="1" ht="26.25" customHeight="1" x14ac:dyDescent="0.2">
      <c r="E9" s="45"/>
      <c r="F9" s="45"/>
      <c r="G9" s="45"/>
      <c r="H9" s="45"/>
      <c r="I9" s="45"/>
      <c r="J9" s="43"/>
      <c r="U9" s="44"/>
      <c r="V9" s="44"/>
      <c r="W9" s="43"/>
    </row>
    <row r="10" spans="1:25" s="1" customFormat="1" ht="24.75" customHeight="1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8"/>
    </row>
    <row r="11" spans="1:25" s="234" customFormat="1" ht="51" customHeight="1" x14ac:dyDescent="0.2">
      <c r="A11" s="627" t="s">
        <v>145</v>
      </c>
      <c r="B11" s="623" t="s">
        <v>180</v>
      </c>
      <c r="C11" s="623" t="s">
        <v>10</v>
      </c>
      <c r="D11" s="623" t="s">
        <v>105</v>
      </c>
      <c r="E11" s="623" t="s">
        <v>96</v>
      </c>
      <c r="F11" s="623" t="s">
        <v>95</v>
      </c>
      <c r="G11" s="623" t="s">
        <v>106</v>
      </c>
      <c r="H11" s="623" t="s">
        <v>107</v>
      </c>
      <c r="I11" s="623" t="s">
        <v>108</v>
      </c>
      <c r="J11" s="623" t="s">
        <v>109</v>
      </c>
      <c r="K11" s="623" t="s">
        <v>110</v>
      </c>
      <c r="L11" s="623" t="s">
        <v>11</v>
      </c>
      <c r="M11" s="623" t="s">
        <v>111</v>
      </c>
      <c r="N11" s="625" t="s">
        <v>155</v>
      </c>
      <c r="O11" s="625" t="s">
        <v>154</v>
      </c>
      <c r="P11" s="625" t="s">
        <v>169</v>
      </c>
      <c r="Q11" s="625" t="s">
        <v>193</v>
      </c>
      <c r="R11" s="625" t="s">
        <v>165</v>
      </c>
      <c r="S11" s="630" t="s">
        <v>142</v>
      </c>
      <c r="T11" s="632" t="s">
        <v>9</v>
      </c>
      <c r="U11" s="632"/>
      <c r="V11" s="632"/>
      <c r="W11" s="633"/>
      <c r="X11" s="233"/>
    </row>
    <row r="12" spans="1:25" s="234" customFormat="1" ht="54.75" customHeight="1" thickBot="1" x14ac:dyDescent="0.25">
      <c r="A12" s="628"/>
      <c r="B12" s="624"/>
      <c r="C12" s="624"/>
      <c r="D12" s="624"/>
      <c r="E12" s="624"/>
      <c r="F12" s="624"/>
      <c r="G12" s="624"/>
      <c r="H12" s="624"/>
      <c r="I12" s="624"/>
      <c r="J12" s="624"/>
      <c r="K12" s="624"/>
      <c r="L12" s="624"/>
      <c r="M12" s="624"/>
      <c r="N12" s="626"/>
      <c r="O12" s="626"/>
      <c r="P12" s="626"/>
      <c r="Q12" s="626"/>
      <c r="R12" s="626"/>
      <c r="S12" s="631"/>
      <c r="T12" s="230" t="s">
        <v>17</v>
      </c>
      <c r="U12" s="230" t="s">
        <v>18</v>
      </c>
      <c r="V12" s="230" t="s">
        <v>176</v>
      </c>
      <c r="W12" s="229" t="s">
        <v>205</v>
      </c>
      <c r="X12" s="233"/>
    </row>
    <row r="13" spans="1:25" s="68" customFormat="1" ht="15" customHeight="1" x14ac:dyDescent="0.2">
      <c r="A13" s="414"/>
      <c r="B13" s="414"/>
      <c r="C13" s="414"/>
      <c r="D13" s="415"/>
      <c r="E13" s="416"/>
      <c r="F13" s="414"/>
      <c r="G13" s="415"/>
      <c r="H13" s="417"/>
      <c r="I13" s="431"/>
      <c r="J13" s="414"/>
      <c r="K13" s="411">
        <f t="shared" ref="K13:K37" si="0">IF(J13="",0,H13*I13*J13/360)</f>
        <v>0</v>
      </c>
      <c r="L13" s="429"/>
      <c r="M13" s="411">
        <f t="shared" ref="M13:M37" si="1">K13*L13</f>
        <v>0</v>
      </c>
      <c r="N13" s="418"/>
      <c r="O13" s="434">
        <f>M13*N13</f>
        <v>0</v>
      </c>
      <c r="P13" s="419"/>
      <c r="Q13" s="420"/>
      <c r="R13" s="415"/>
      <c r="S13" s="416"/>
      <c r="T13" s="59"/>
      <c r="U13" s="59"/>
      <c r="V13" s="60">
        <f>T13*N13</f>
        <v>0</v>
      </c>
      <c r="W13" s="65"/>
      <c r="X13" s="67"/>
    </row>
    <row r="14" spans="1:25" s="68" customFormat="1" ht="15" customHeight="1" x14ac:dyDescent="0.2">
      <c r="A14" s="421"/>
      <c r="B14" s="421"/>
      <c r="C14" s="421"/>
      <c r="D14" s="422"/>
      <c r="E14" s="423"/>
      <c r="F14" s="421"/>
      <c r="G14" s="422"/>
      <c r="H14" s="424"/>
      <c r="I14" s="432"/>
      <c r="J14" s="421"/>
      <c r="K14" s="412">
        <f t="shared" ref="K14:K26" si="2">IF(J14="",0,H14*I14*J14/360)</f>
        <v>0</v>
      </c>
      <c r="L14" s="430"/>
      <c r="M14" s="412">
        <f t="shared" ref="M14:M26" si="3">K14*L14</f>
        <v>0</v>
      </c>
      <c r="N14" s="426"/>
      <c r="O14" s="435">
        <f t="shared" ref="O14:O26" si="4">M14*N14</f>
        <v>0</v>
      </c>
      <c r="P14" s="427"/>
      <c r="Q14" s="428"/>
      <c r="R14" s="422"/>
      <c r="S14" s="423"/>
      <c r="T14" s="59"/>
      <c r="U14" s="59"/>
      <c r="V14" s="60">
        <f t="shared" ref="V14:V26" si="5">T14*N14</f>
        <v>0</v>
      </c>
      <c r="W14" s="65"/>
    </row>
    <row r="15" spans="1:25" s="68" customFormat="1" ht="15" customHeight="1" x14ac:dyDescent="0.2">
      <c r="A15" s="421"/>
      <c r="B15" s="421"/>
      <c r="C15" s="421"/>
      <c r="D15" s="422"/>
      <c r="E15" s="423"/>
      <c r="F15" s="421"/>
      <c r="G15" s="422"/>
      <c r="H15" s="424"/>
      <c r="I15" s="432"/>
      <c r="J15" s="421"/>
      <c r="K15" s="412">
        <f t="shared" si="2"/>
        <v>0</v>
      </c>
      <c r="L15" s="430"/>
      <c r="M15" s="412">
        <f t="shared" si="3"/>
        <v>0</v>
      </c>
      <c r="N15" s="426"/>
      <c r="O15" s="435">
        <f t="shared" si="4"/>
        <v>0</v>
      </c>
      <c r="P15" s="427"/>
      <c r="Q15" s="428"/>
      <c r="R15" s="422"/>
      <c r="S15" s="423"/>
      <c r="T15" s="59"/>
      <c r="U15" s="59"/>
      <c r="V15" s="60">
        <f t="shared" si="5"/>
        <v>0</v>
      </c>
      <c r="W15" s="65"/>
      <c r="X15" s="67"/>
    </row>
    <row r="16" spans="1:25" s="68" customFormat="1" ht="15" customHeight="1" x14ac:dyDescent="0.2">
      <c r="A16" s="421"/>
      <c r="B16" s="421"/>
      <c r="C16" s="421"/>
      <c r="D16" s="422"/>
      <c r="E16" s="423"/>
      <c r="F16" s="421"/>
      <c r="G16" s="422"/>
      <c r="H16" s="424"/>
      <c r="I16" s="432"/>
      <c r="J16" s="421"/>
      <c r="K16" s="412">
        <f t="shared" si="2"/>
        <v>0</v>
      </c>
      <c r="L16" s="430"/>
      <c r="M16" s="412">
        <f t="shared" si="3"/>
        <v>0</v>
      </c>
      <c r="N16" s="426"/>
      <c r="O16" s="435">
        <f t="shared" si="4"/>
        <v>0</v>
      </c>
      <c r="P16" s="427"/>
      <c r="Q16" s="428"/>
      <c r="R16" s="422"/>
      <c r="S16" s="423"/>
      <c r="T16" s="59"/>
      <c r="U16" s="59"/>
      <c r="V16" s="60">
        <f t="shared" si="5"/>
        <v>0</v>
      </c>
      <c r="W16" s="65"/>
      <c r="X16" s="67"/>
    </row>
    <row r="17" spans="1:24" s="68" customFormat="1" ht="15" customHeight="1" x14ac:dyDescent="0.2">
      <c r="A17" s="421"/>
      <c r="B17" s="421"/>
      <c r="C17" s="421"/>
      <c r="D17" s="422"/>
      <c r="E17" s="423"/>
      <c r="F17" s="421"/>
      <c r="G17" s="422"/>
      <c r="H17" s="424"/>
      <c r="I17" s="432"/>
      <c r="J17" s="433"/>
      <c r="K17" s="412">
        <f t="shared" si="2"/>
        <v>0</v>
      </c>
      <c r="L17" s="430"/>
      <c r="M17" s="412">
        <f t="shared" si="3"/>
        <v>0</v>
      </c>
      <c r="N17" s="426"/>
      <c r="O17" s="435">
        <f t="shared" si="4"/>
        <v>0</v>
      </c>
      <c r="P17" s="427"/>
      <c r="Q17" s="428"/>
      <c r="R17" s="422"/>
      <c r="S17" s="423"/>
      <c r="T17" s="59"/>
      <c r="U17" s="59"/>
      <c r="V17" s="60">
        <f t="shared" si="5"/>
        <v>0</v>
      </c>
      <c r="W17" s="65"/>
    </row>
    <row r="18" spans="1:24" s="68" customFormat="1" ht="15" customHeight="1" x14ac:dyDescent="0.2">
      <c r="A18" s="421"/>
      <c r="B18" s="421"/>
      <c r="C18" s="421"/>
      <c r="D18" s="422"/>
      <c r="E18" s="423"/>
      <c r="F18" s="421"/>
      <c r="G18" s="422"/>
      <c r="H18" s="424"/>
      <c r="I18" s="432"/>
      <c r="J18" s="433"/>
      <c r="K18" s="412">
        <f t="shared" si="2"/>
        <v>0</v>
      </c>
      <c r="L18" s="430"/>
      <c r="M18" s="412">
        <f t="shared" si="3"/>
        <v>0</v>
      </c>
      <c r="N18" s="426"/>
      <c r="O18" s="435">
        <f t="shared" si="4"/>
        <v>0</v>
      </c>
      <c r="P18" s="427"/>
      <c r="Q18" s="428"/>
      <c r="R18" s="422"/>
      <c r="S18" s="423"/>
      <c r="T18" s="59"/>
      <c r="U18" s="59"/>
      <c r="V18" s="60">
        <f t="shared" si="5"/>
        <v>0</v>
      </c>
      <c r="W18" s="65"/>
    </row>
    <row r="19" spans="1:24" s="68" customFormat="1" ht="15" customHeight="1" x14ac:dyDescent="0.2">
      <c r="A19" s="421"/>
      <c r="B19" s="421"/>
      <c r="C19" s="421"/>
      <c r="D19" s="422"/>
      <c r="E19" s="423"/>
      <c r="F19" s="421"/>
      <c r="G19" s="422"/>
      <c r="H19" s="424"/>
      <c r="I19" s="432"/>
      <c r="J19" s="433"/>
      <c r="K19" s="412">
        <f t="shared" ref="K19:K21" si="6">IF(J19="",0,H19*I19*J19/360)</f>
        <v>0</v>
      </c>
      <c r="L19" s="430"/>
      <c r="M19" s="412">
        <f t="shared" ref="M19:M21" si="7">K19*L19</f>
        <v>0</v>
      </c>
      <c r="N19" s="426"/>
      <c r="O19" s="435">
        <f t="shared" ref="O19:O21" si="8">M19*N19</f>
        <v>0</v>
      </c>
      <c r="P19" s="427"/>
      <c r="Q19" s="428"/>
      <c r="R19" s="422"/>
      <c r="S19" s="423"/>
      <c r="T19" s="59"/>
      <c r="U19" s="59"/>
      <c r="V19" s="60">
        <f t="shared" ref="V19:V21" si="9">T19*N19</f>
        <v>0</v>
      </c>
      <c r="W19" s="65"/>
      <c r="X19" s="67"/>
    </row>
    <row r="20" spans="1:24" s="68" customFormat="1" ht="15" customHeight="1" x14ac:dyDescent="0.2">
      <c r="A20" s="421"/>
      <c r="B20" s="421"/>
      <c r="C20" s="421"/>
      <c r="D20" s="422"/>
      <c r="E20" s="423"/>
      <c r="F20" s="421"/>
      <c r="G20" s="422"/>
      <c r="H20" s="424"/>
      <c r="I20" s="432"/>
      <c r="J20" s="433"/>
      <c r="K20" s="412">
        <f t="shared" si="6"/>
        <v>0</v>
      </c>
      <c r="L20" s="430"/>
      <c r="M20" s="412">
        <f t="shared" si="7"/>
        <v>0</v>
      </c>
      <c r="N20" s="426"/>
      <c r="O20" s="435">
        <f t="shared" si="8"/>
        <v>0</v>
      </c>
      <c r="P20" s="427"/>
      <c r="Q20" s="428"/>
      <c r="R20" s="422"/>
      <c r="S20" s="423"/>
      <c r="T20" s="59"/>
      <c r="U20" s="59"/>
      <c r="V20" s="60">
        <f t="shared" si="9"/>
        <v>0</v>
      </c>
      <c r="W20" s="65"/>
      <c r="X20" s="67"/>
    </row>
    <row r="21" spans="1:24" s="68" customFormat="1" ht="15" customHeight="1" x14ac:dyDescent="0.2">
      <c r="A21" s="421"/>
      <c r="B21" s="421"/>
      <c r="C21" s="421"/>
      <c r="D21" s="422"/>
      <c r="E21" s="423"/>
      <c r="F21" s="421"/>
      <c r="G21" s="422"/>
      <c r="H21" s="424"/>
      <c r="I21" s="432"/>
      <c r="J21" s="433"/>
      <c r="K21" s="412">
        <f t="shared" si="6"/>
        <v>0</v>
      </c>
      <c r="L21" s="430"/>
      <c r="M21" s="412">
        <f t="shared" si="7"/>
        <v>0</v>
      </c>
      <c r="N21" s="426"/>
      <c r="O21" s="435">
        <f t="shared" si="8"/>
        <v>0</v>
      </c>
      <c r="P21" s="427"/>
      <c r="Q21" s="428"/>
      <c r="R21" s="422"/>
      <c r="S21" s="423"/>
      <c r="T21" s="59"/>
      <c r="U21" s="59"/>
      <c r="V21" s="60">
        <f t="shared" si="9"/>
        <v>0</v>
      </c>
      <c r="W21" s="65"/>
    </row>
    <row r="22" spans="1:24" s="68" customFormat="1" ht="15" customHeight="1" x14ac:dyDescent="0.2">
      <c r="A22" s="421"/>
      <c r="B22" s="421"/>
      <c r="C22" s="421"/>
      <c r="D22" s="422"/>
      <c r="E22" s="423"/>
      <c r="F22" s="421"/>
      <c r="G22" s="422"/>
      <c r="H22" s="424"/>
      <c r="I22" s="432"/>
      <c r="J22" s="433"/>
      <c r="K22" s="412">
        <f t="shared" si="2"/>
        <v>0</v>
      </c>
      <c r="L22" s="430"/>
      <c r="M22" s="412">
        <f t="shared" si="3"/>
        <v>0</v>
      </c>
      <c r="N22" s="426"/>
      <c r="O22" s="435">
        <f t="shared" si="4"/>
        <v>0</v>
      </c>
      <c r="P22" s="427"/>
      <c r="Q22" s="428"/>
      <c r="R22" s="422"/>
      <c r="S22" s="423"/>
      <c r="T22" s="59"/>
      <c r="U22" s="59"/>
      <c r="V22" s="60">
        <f t="shared" si="5"/>
        <v>0</v>
      </c>
      <c r="W22" s="65"/>
      <c r="X22" s="67"/>
    </row>
    <row r="23" spans="1:24" s="68" customFormat="1" ht="15" customHeight="1" x14ac:dyDescent="0.2">
      <c r="A23" s="421"/>
      <c r="B23" s="421"/>
      <c r="C23" s="421"/>
      <c r="D23" s="422"/>
      <c r="E23" s="423"/>
      <c r="F23" s="421"/>
      <c r="G23" s="422"/>
      <c r="H23" s="424"/>
      <c r="I23" s="432"/>
      <c r="J23" s="433"/>
      <c r="K23" s="412">
        <f t="shared" si="2"/>
        <v>0</v>
      </c>
      <c r="L23" s="430"/>
      <c r="M23" s="412">
        <f t="shared" si="3"/>
        <v>0</v>
      </c>
      <c r="N23" s="426"/>
      <c r="O23" s="435">
        <f t="shared" si="4"/>
        <v>0</v>
      </c>
      <c r="P23" s="427"/>
      <c r="Q23" s="428"/>
      <c r="R23" s="422"/>
      <c r="S23" s="423"/>
      <c r="T23" s="59"/>
      <c r="U23" s="59"/>
      <c r="V23" s="60">
        <f t="shared" si="5"/>
        <v>0</v>
      </c>
      <c r="W23" s="65"/>
      <c r="X23" s="67"/>
    </row>
    <row r="24" spans="1:24" s="68" customFormat="1" ht="15" customHeight="1" x14ac:dyDescent="0.2">
      <c r="A24" s="421"/>
      <c r="B24" s="421"/>
      <c r="C24" s="421"/>
      <c r="D24" s="422"/>
      <c r="E24" s="423"/>
      <c r="F24" s="421"/>
      <c r="G24" s="422"/>
      <c r="H24" s="424"/>
      <c r="I24" s="432"/>
      <c r="J24" s="433"/>
      <c r="K24" s="412">
        <f t="shared" si="2"/>
        <v>0</v>
      </c>
      <c r="L24" s="430"/>
      <c r="M24" s="412">
        <f t="shared" si="3"/>
        <v>0</v>
      </c>
      <c r="N24" s="426"/>
      <c r="O24" s="435">
        <f t="shared" si="4"/>
        <v>0</v>
      </c>
      <c r="P24" s="427"/>
      <c r="Q24" s="428"/>
      <c r="R24" s="422"/>
      <c r="S24" s="423"/>
      <c r="T24" s="59"/>
      <c r="U24" s="59"/>
      <c r="V24" s="60">
        <f t="shared" si="5"/>
        <v>0</v>
      </c>
      <c r="W24" s="65"/>
    </row>
    <row r="25" spans="1:24" s="68" customFormat="1" ht="15" customHeight="1" x14ac:dyDescent="0.2">
      <c r="A25" s="421"/>
      <c r="B25" s="421"/>
      <c r="C25" s="421"/>
      <c r="D25" s="422"/>
      <c r="E25" s="423"/>
      <c r="F25" s="421"/>
      <c r="G25" s="422"/>
      <c r="H25" s="424"/>
      <c r="I25" s="432"/>
      <c r="J25" s="433"/>
      <c r="K25" s="412">
        <f t="shared" si="2"/>
        <v>0</v>
      </c>
      <c r="L25" s="430"/>
      <c r="M25" s="412">
        <f t="shared" si="3"/>
        <v>0</v>
      </c>
      <c r="N25" s="426"/>
      <c r="O25" s="435">
        <f t="shared" si="4"/>
        <v>0</v>
      </c>
      <c r="P25" s="427"/>
      <c r="Q25" s="428"/>
      <c r="R25" s="422"/>
      <c r="S25" s="423"/>
      <c r="T25" s="59"/>
      <c r="U25" s="59"/>
      <c r="V25" s="60">
        <f t="shared" si="5"/>
        <v>0</v>
      </c>
      <c r="W25" s="65"/>
      <c r="X25" s="67"/>
    </row>
    <row r="26" spans="1:24" s="68" customFormat="1" ht="15" customHeight="1" x14ac:dyDescent="0.2">
      <c r="A26" s="421"/>
      <c r="B26" s="421"/>
      <c r="C26" s="421"/>
      <c r="D26" s="422"/>
      <c r="E26" s="423"/>
      <c r="F26" s="421"/>
      <c r="G26" s="422"/>
      <c r="H26" s="424"/>
      <c r="I26" s="432"/>
      <c r="J26" s="433"/>
      <c r="K26" s="412">
        <f t="shared" si="2"/>
        <v>0</v>
      </c>
      <c r="L26" s="430"/>
      <c r="M26" s="412">
        <f t="shared" si="3"/>
        <v>0</v>
      </c>
      <c r="N26" s="426"/>
      <c r="O26" s="435">
        <f t="shared" si="4"/>
        <v>0</v>
      </c>
      <c r="P26" s="427"/>
      <c r="Q26" s="428"/>
      <c r="R26" s="422"/>
      <c r="S26" s="423"/>
      <c r="T26" s="59"/>
      <c r="U26" s="59"/>
      <c r="V26" s="60">
        <f t="shared" si="5"/>
        <v>0</v>
      </c>
      <c r="W26" s="65"/>
      <c r="X26" s="67"/>
    </row>
    <row r="27" spans="1:24" s="68" customFormat="1" ht="15" customHeight="1" x14ac:dyDescent="0.2">
      <c r="A27" s="421"/>
      <c r="B27" s="421"/>
      <c r="C27" s="421"/>
      <c r="D27" s="422"/>
      <c r="E27" s="423"/>
      <c r="F27" s="421"/>
      <c r="G27" s="422"/>
      <c r="H27" s="424"/>
      <c r="I27" s="432"/>
      <c r="J27" s="433"/>
      <c r="K27" s="412">
        <f t="shared" si="0"/>
        <v>0</v>
      </c>
      <c r="L27" s="430"/>
      <c r="M27" s="412">
        <f t="shared" si="1"/>
        <v>0</v>
      </c>
      <c r="N27" s="426"/>
      <c r="O27" s="435">
        <f t="shared" ref="O27:O37" si="10">M27*N27</f>
        <v>0</v>
      </c>
      <c r="P27" s="427"/>
      <c r="Q27" s="428"/>
      <c r="R27" s="422"/>
      <c r="S27" s="423"/>
      <c r="T27" s="59"/>
      <c r="U27" s="59"/>
      <c r="V27" s="60">
        <f t="shared" ref="V27:V37" si="11">T27*N27</f>
        <v>0</v>
      </c>
      <c r="W27" s="65"/>
    </row>
    <row r="28" spans="1:24" s="68" customFormat="1" ht="15" customHeight="1" x14ac:dyDescent="0.2">
      <c r="A28" s="421"/>
      <c r="B28" s="421"/>
      <c r="C28" s="421"/>
      <c r="D28" s="422"/>
      <c r="E28" s="423"/>
      <c r="F28" s="421"/>
      <c r="G28" s="422"/>
      <c r="H28" s="424"/>
      <c r="I28" s="432"/>
      <c r="J28" s="433"/>
      <c r="K28" s="412">
        <f t="shared" si="0"/>
        <v>0</v>
      </c>
      <c r="L28" s="430"/>
      <c r="M28" s="412">
        <f t="shared" si="1"/>
        <v>0</v>
      </c>
      <c r="N28" s="426"/>
      <c r="O28" s="435">
        <f t="shared" si="10"/>
        <v>0</v>
      </c>
      <c r="P28" s="427"/>
      <c r="Q28" s="428"/>
      <c r="R28" s="422"/>
      <c r="S28" s="423"/>
      <c r="T28" s="59"/>
      <c r="U28" s="59"/>
      <c r="V28" s="60">
        <f t="shared" si="11"/>
        <v>0</v>
      </c>
      <c r="W28" s="65"/>
      <c r="X28" s="67"/>
    </row>
    <row r="29" spans="1:24" s="68" customFormat="1" ht="15" customHeight="1" x14ac:dyDescent="0.2">
      <c r="A29" s="421"/>
      <c r="B29" s="421"/>
      <c r="C29" s="421"/>
      <c r="D29" s="422"/>
      <c r="E29" s="423"/>
      <c r="F29" s="421"/>
      <c r="G29" s="422"/>
      <c r="H29" s="424"/>
      <c r="I29" s="432"/>
      <c r="J29" s="433"/>
      <c r="K29" s="412">
        <f t="shared" si="0"/>
        <v>0</v>
      </c>
      <c r="L29" s="430"/>
      <c r="M29" s="412">
        <f t="shared" si="1"/>
        <v>0</v>
      </c>
      <c r="N29" s="426"/>
      <c r="O29" s="435">
        <f t="shared" si="10"/>
        <v>0</v>
      </c>
      <c r="P29" s="427"/>
      <c r="Q29" s="428"/>
      <c r="R29" s="422"/>
      <c r="S29" s="423"/>
      <c r="T29" s="59"/>
      <c r="U29" s="59"/>
      <c r="V29" s="60">
        <f t="shared" si="11"/>
        <v>0</v>
      </c>
      <c r="W29" s="65"/>
      <c r="X29" s="67"/>
    </row>
    <row r="30" spans="1:24" s="68" customFormat="1" ht="15" customHeight="1" x14ac:dyDescent="0.2">
      <c r="A30" s="421"/>
      <c r="B30" s="421"/>
      <c r="C30" s="421"/>
      <c r="D30" s="422"/>
      <c r="E30" s="423"/>
      <c r="F30" s="421"/>
      <c r="G30" s="422"/>
      <c r="H30" s="424"/>
      <c r="I30" s="432"/>
      <c r="J30" s="433"/>
      <c r="K30" s="412">
        <f t="shared" si="0"/>
        <v>0</v>
      </c>
      <c r="L30" s="430"/>
      <c r="M30" s="412">
        <f t="shared" si="1"/>
        <v>0</v>
      </c>
      <c r="N30" s="426"/>
      <c r="O30" s="435">
        <f t="shared" si="10"/>
        <v>0</v>
      </c>
      <c r="P30" s="427"/>
      <c r="Q30" s="428"/>
      <c r="R30" s="422"/>
      <c r="S30" s="423"/>
      <c r="T30" s="59"/>
      <c r="U30" s="59"/>
      <c r="V30" s="60">
        <f t="shared" si="11"/>
        <v>0</v>
      </c>
      <c r="W30" s="65"/>
    </row>
    <row r="31" spans="1:24" s="68" customFormat="1" ht="15" customHeight="1" x14ac:dyDescent="0.2">
      <c r="A31" s="421"/>
      <c r="B31" s="421"/>
      <c r="C31" s="421"/>
      <c r="D31" s="422"/>
      <c r="E31" s="423"/>
      <c r="F31" s="421"/>
      <c r="G31" s="422"/>
      <c r="H31" s="424"/>
      <c r="I31" s="432"/>
      <c r="J31" s="433"/>
      <c r="K31" s="412">
        <f t="shared" si="0"/>
        <v>0</v>
      </c>
      <c r="L31" s="430"/>
      <c r="M31" s="412">
        <f t="shared" si="1"/>
        <v>0</v>
      </c>
      <c r="N31" s="426"/>
      <c r="O31" s="435">
        <f t="shared" si="10"/>
        <v>0</v>
      </c>
      <c r="P31" s="427"/>
      <c r="Q31" s="428"/>
      <c r="R31" s="422"/>
      <c r="S31" s="423"/>
      <c r="T31" s="59"/>
      <c r="U31" s="59"/>
      <c r="V31" s="60">
        <f t="shared" si="11"/>
        <v>0</v>
      </c>
      <c r="W31" s="65"/>
    </row>
    <row r="32" spans="1:24" s="68" customFormat="1" ht="15" customHeight="1" x14ac:dyDescent="0.2">
      <c r="A32" s="421"/>
      <c r="B32" s="421"/>
      <c r="C32" s="421"/>
      <c r="D32" s="422"/>
      <c r="E32" s="423"/>
      <c r="F32" s="421"/>
      <c r="G32" s="422"/>
      <c r="H32" s="424"/>
      <c r="I32" s="432"/>
      <c r="J32" s="433"/>
      <c r="K32" s="412">
        <f t="shared" si="0"/>
        <v>0</v>
      </c>
      <c r="L32" s="430"/>
      <c r="M32" s="412">
        <f t="shared" si="1"/>
        <v>0</v>
      </c>
      <c r="N32" s="426"/>
      <c r="O32" s="435">
        <f t="shared" si="10"/>
        <v>0</v>
      </c>
      <c r="P32" s="427"/>
      <c r="Q32" s="428"/>
      <c r="R32" s="422"/>
      <c r="S32" s="423"/>
      <c r="T32" s="59"/>
      <c r="U32" s="59"/>
      <c r="V32" s="60">
        <f t="shared" si="11"/>
        <v>0</v>
      </c>
      <c r="W32" s="65"/>
      <c r="X32" s="67"/>
    </row>
    <row r="33" spans="1:27" s="68" customFormat="1" ht="15" customHeight="1" x14ac:dyDescent="0.2">
      <c r="A33" s="421"/>
      <c r="B33" s="421"/>
      <c r="C33" s="421"/>
      <c r="D33" s="422"/>
      <c r="E33" s="423"/>
      <c r="F33" s="421"/>
      <c r="G33" s="422"/>
      <c r="H33" s="424"/>
      <c r="I33" s="432"/>
      <c r="J33" s="433"/>
      <c r="K33" s="412">
        <f t="shared" si="0"/>
        <v>0</v>
      </c>
      <c r="L33" s="430"/>
      <c r="M33" s="412">
        <f t="shared" si="1"/>
        <v>0</v>
      </c>
      <c r="N33" s="426"/>
      <c r="O33" s="435">
        <f t="shared" si="10"/>
        <v>0</v>
      </c>
      <c r="P33" s="427"/>
      <c r="Q33" s="428"/>
      <c r="R33" s="422"/>
      <c r="S33" s="423"/>
      <c r="T33" s="59"/>
      <c r="U33" s="59"/>
      <c r="V33" s="60">
        <f t="shared" si="11"/>
        <v>0</v>
      </c>
      <c r="W33" s="65"/>
      <c r="X33" s="67"/>
    </row>
    <row r="34" spans="1:27" s="68" customFormat="1" ht="15" customHeight="1" x14ac:dyDescent="0.2">
      <c r="A34" s="421"/>
      <c r="B34" s="421"/>
      <c r="C34" s="421"/>
      <c r="D34" s="422"/>
      <c r="E34" s="423"/>
      <c r="F34" s="421"/>
      <c r="G34" s="422"/>
      <c r="H34" s="424"/>
      <c r="I34" s="432"/>
      <c r="J34" s="421"/>
      <c r="K34" s="412">
        <f t="shared" si="0"/>
        <v>0</v>
      </c>
      <c r="L34" s="430"/>
      <c r="M34" s="412">
        <f t="shared" si="1"/>
        <v>0</v>
      </c>
      <c r="N34" s="426"/>
      <c r="O34" s="435">
        <f t="shared" si="10"/>
        <v>0</v>
      </c>
      <c r="P34" s="427"/>
      <c r="Q34" s="428"/>
      <c r="R34" s="422"/>
      <c r="S34" s="423"/>
      <c r="T34" s="59"/>
      <c r="U34" s="59"/>
      <c r="V34" s="60">
        <f t="shared" si="11"/>
        <v>0</v>
      </c>
      <c r="W34" s="65"/>
    </row>
    <row r="35" spans="1:27" s="68" customFormat="1" ht="15" customHeight="1" x14ac:dyDescent="0.2">
      <c r="A35" s="421"/>
      <c r="B35" s="421"/>
      <c r="C35" s="421"/>
      <c r="D35" s="422"/>
      <c r="E35" s="423"/>
      <c r="F35" s="421"/>
      <c r="G35" s="422"/>
      <c r="H35" s="424"/>
      <c r="I35" s="432"/>
      <c r="J35" s="421"/>
      <c r="K35" s="412">
        <f t="shared" si="0"/>
        <v>0</v>
      </c>
      <c r="L35" s="430"/>
      <c r="M35" s="412">
        <f t="shared" si="1"/>
        <v>0</v>
      </c>
      <c r="N35" s="426"/>
      <c r="O35" s="435">
        <f t="shared" si="10"/>
        <v>0</v>
      </c>
      <c r="P35" s="427"/>
      <c r="Q35" s="428"/>
      <c r="R35" s="422"/>
      <c r="S35" s="423"/>
      <c r="T35" s="59"/>
      <c r="U35" s="59"/>
      <c r="V35" s="60">
        <f t="shared" si="11"/>
        <v>0</v>
      </c>
      <c r="W35" s="65"/>
      <c r="X35" s="67"/>
    </row>
    <row r="36" spans="1:27" s="68" customFormat="1" ht="15" customHeight="1" x14ac:dyDescent="0.2">
      <c r="A36" s="421"/>
      <c r="B36" s="421"/>
      <c r="C36" s="421"/>
      <c r="D36" s="422"/>
      <c r="E36" s="423"/>
      <c r="F36" s="421"/>
      <c r="G36" s="422"/>
      <c r="H36" s="424"/>
      <c r="I36" s="432"/>
      <c r="J36" s="421"/>
      <c r="K36" s="412">
        <f t="shared" si="0"/>
        <v>0</v>
      </c>
      <c r="L36" s="430"/>
      <c r="M36" s="412">
        <f t="shared" si="1"/>
        <v>0</v>
      </c>
      <c r="N36" s="426"/>
      <c r="O36" s="435">
        <f t="shared" si="10"/>
        <v>0</v>
      </c>
      <c r="P36" s="427"/>
      <c r="Q36" s="428"/>
      <c r="R36" s="422"/>
      <c r="S36" s="423"/>
      <c r="T36" s="59"/>
      <c r="U36" s="59"/>
      <c r="V36" s="60">
        <f t="shared" si="11"/>
        <v>0</v>
      </c>
      <c r="W36" s="65"/>
      <c r="X36" s="67"/>
    </row>
    <row r="37" spans="1:27" s="68" customFormat="1" ht="15" customHeight="1" thickBot="1" x14ac:dyDescent="0.25">
      <c r="A37" s="421"/>
      <c r="B37" s="421"/>
      <c r="C37" s="421"/>
      <c r="D37" s="422"/>
      <c r="E37" s="423"/>
      <c r="F37" s="421"/>
      <c r="G37" s="422"/>
      <c r="H37" s="424"/>
      <c r="I37" s="432"/>
      <c r="J37" s="421"/>
      <c r="K37" s="412">
        <f t="shared" si="0"/>
        <v>0</v>
      </c>
      <c r="L37" s="430"/>
      <c r="M37" s="413">
        <f t="shared" si="1"/>
        <v>0</v>
      </c>
      <c r="N37" s="426"/>
      <c r="O37" s="435">
        <f t="shared" si="10"/>
        <v>0</v>
      </c>
      <c r="P37" s="427"/>
      <c r="Q37" s="428"/>
      <c r="R37" s="422"/>
      <c r="S37" s="423"/>
      <c r="T37" s="59"/>
      <c r="U37" s="59"/>
      <c r="V37" s="60">
        <f t="shared" si="11"/>
        <v>0</v>
      </c>
      <c r="W37" s="65"/>
      <c r="X37" s="67"/>
    </row>
    <row r="38" spans="1:27" s="281" customFormat="1" ht="35.1" customHeight="1" thickBot="1" x14ac:dyDescent="0.35">
      <c r="A38" s="332"/>
      <c r="B38" s="332"/>
      <c r="C38" s="332"/>
      <c r="D38" s="332"/>
      <c r="E38" s="332"/>
      <c r="F38" s="304"/>
      <c r="G38" s="333"/>
      <c r="H38" s="305"/>
      <c r="I38" s="305"/>
      <c r="J38" s="306" t="s">
        <v>24</v>
      </c>
      <c r="K38" s="334">
        <f>SUM(K13:K37)</f>
        <v>0</v>
      </c>
      <c r="M38" s="334">
        <f>SUM(M13:M37)</f>
        <v>0</v>
      </c>
      <c r="N38" s="305"/>
      <c r="O38" s="334">
        <f>SUM(O13:O37)</f>
        <v>0</v>
      </c>
      <c r="P38" s="305"/>
      <c r="Q38" s="305"/>
      <c r="R38" s="305"/>
      <c r="S38" s="305"/>
      <c r="T38" s="307">
        <f>SUM(T13:T37)</f>
        <v>0</v>
      </c>
      <c r="U38" s="307">
        <f>SUM(U13:U37)</f>
        <v>0</v>
      </c>
      <c r="V38" s="307">
        <f>SUM(V13:V37)</f>
        <v>0</v>
      </c>
      <c r="W38" s="308"/>
      <c r="Y38" s="333"/>
      <c r="Z38" s="333"/>
      <c r="AA38" s="333"/>
    </row>
    <row r="39" spans="1:27" s="55" customFormat="1" ht="12.75" x14ac:dyDescent="0.2">
      <c r="A39" s="50"/>
      <c r="B39" s="50"/>
      <c r="C39" s="50"/>
      <c r="D39" s="50"/>
      <c r="E39" s="50"/>
      <c r="F39" s="51"/>
      <c r="G39" s="52"/>
      <c r="H39" s="53"/>
      <c r="I39" s="54"/>
      <c r="J39" s="54"/>
      <c r="K39" s="235"/>
      <c r="L39" s="52"/>
      <c r="M39" s="52"/>
      <c r="N39" s="54"/>
      <c r="O39" s="54"/>
      <c r="P39" s="54"/>
      <c r="Q39" s="54"/>
      <c r="R39" s="54"/>
      <c r="S39" s="54"/>
      <c r="T39" s="56"/>
      <c r="U39" s="56"/>
      <c r="V39" s="56"/>
      <c r="W39" s="56"/>
      <c r="Y39" s="52"/>
      <c r="Z39" s="52"/>
      <c r="AA39" s="52"/>
    </row>
    <row r="40" spans="1:27" s="55" customFormat="1" ht="19.5" customHeight="1" x14ac:dyDescent="0.25">
      <c r="A40" s="281" t="s">
        <v>197</v>
      </c>
      <c r="B40" s="281" t="s">
        <v>197</v>
      </c>
      <c r="C40" s="281"/>
      <c r="D40" s="282"/>
      <c r="E40" s="236"/>
      <c r="F40" s="237"/>
      <c r="G40" s="236"/>
      <c r="H40" s="236"/>
      <c r="I40" s="238"/>
      <c r="J40" s="238"/>
      <c r="K40" s="237"/>
      <c r="N40" s="238"/>
      <c r="O40" s="238"/>
      <c r="P40" s="238"/>
      <c r="Q40" s="238"/>
      <c r="R40" s="238"/>
      <c r="S40" s="238"/>
      <c r="W40" s="15"/>
    </row>
    <row r="41" spans="1:27" s="55" customFormat="1" x14ac:dyDescent="0.25">
      <c r="A41" s="281" t="s">
        <v>198</v>
      </c>
      <c r="B41" s="281" t="s">
        <v>198</v>
      </c>
      <c r="C41" s="281"/>
      <c r="D41" s="282"/>
      <c r="E41" s="236"/>
      <c r="F41" s="237"/>
      <c r="G41" s="236"/>
      <c r="H41" s="236"/>
      <c r="I41" s="238"/>
      <c r="J41" s="238"/>
      <c r="K41" s="237"/>
      <c r="N41" s="238"/>
      <c r="O41" s="238"/>
      <c r="P41" s="238"/>
      <c r="Q41" s="238"/>
      <c r="R41" s="238"/>
      <c r="S41" s="238"/>
    </row>
    <row r="42" spans="1:27" s="55" customFormat="1" x14ac:dyDescent="0.25">
      <c r="A42" s="281" t="s">
        <v>199</v>
      </c>
      <c r="B42" s="281" t="s">
        <v>199</v>
      </c>
      <c r="C42" s="281"/>
      <c r="D42" s="282"/>
      <c r="E42" s="236"/>
      <c r="F42" s="237"/>
      <c r="G42" s="236"/>
      <c r="H42" s="236"/>
      <c r="I42" s="238"/>
      <c r="J42" s="238"/>
      <c r="K42" s="237"/>
      <c r="N42" s="238"/>
      <c r="O42" s="238"/>
      <c r="P42" s="238"/>
      <c r="Q42" s="238"/>
      <c r="R42" s="238"/>
      <c r="S42" s="238"/>
    </row>
    <row r="43" spans="1:27" s="55" customFormat="1" x14ac:dyDescent="0.25">
      <c r="A43" s="281" t="s">
        <v>200</v>
      </c>
      <c r="B43" s="281" t="s">
        <v>200</v>
      </c>
      <c r="C43" s="281"/>
      <c r="D43" s="282"/>
      <c r="E43" s="236"/>
      <c r="F43" s="237"/>
      <c r="G43" s="236"/>
      <c r="H43" s="236"/>
      <c r="I43" s="238"/>
      <c r="J43" s="238"/>
      <c r="K43" s="237"/>
      <c r="N43" s="238"/>
      <c r="O43" s="238"/>
      <c r="P43" s="238"/>
      <c r="Q43" s="238"/>
      <c r="R43" s="238"/>
      <c r="S43" s="238"/>
    </row>
    <row r="44" spans="1:27" s="55" customFormat="1" x14ac:dyDescent="0.25">
      <c r="A44" s="281" t="s">
        <v>201</v>
      </c>
      <c r="B44" s="281" t="s">
        <v>201</v>
      </c>
      <c r="C44" s="281"/>
      <c r="D44" s="282"/>
      <c r="E44" s="236"/>
      <c r="F44" s="237"/>
      <c r="G44" s="236"/>
      <c r="H44" s="236"/>
      <c r="I44" s="238"/>
      <c r="J44" s="238"/>
      <c r="K44" s="237"/>
      <c r="N44" s="238"/>
      <c r="O44" s="238"/>
      <c r="P44" s="238"/>
      <c r="Q44" s="238"/>
      <c r="R44" s="238"/>
      <c r="S44" s="238"/>
    </row>
    <row r="45" spans="1:27" s="55" customFormat="1" x14ac:dyDescent="0.25">
      <c r="A45" s="281" t="s">
        <v>202</v>
      </c>
      <c r="B45" s="281" t="s">
        <v>202</v>
      </c>
      <c r="C45" s="281"/>
      <c r="D45" s="282"/>
      <c r="E45" s="236"/>
      <c r="F45" s="237"/>
      <c r="G45" s="236"/>
      <c r="H45" s="236"/>
      <c r="I45" s="238"/>
      <c r="J45" s="238"/>
      <c r="K45" s="237"/>
      <c r="N45" s="238"/>
      <c r="O45" s="238"/>
      <c r="P45" s="238"/>
      <c r="Q45" s="238"/>
      <c r="R45" s="238"/>
      <c r="S45" s="238"/>
      <c r="T45" s="3"/>
      <c r="U45" s="3"/>
      <c r="V45" s="3"/>
      <c r="W45" s="3"/>
    </row>
    <row r="46" spans="1:27" s="55" customFormat="1" x14ac:dyDescent="0.25">
      <c r="A46" s="281" t="s">
        <v>203</v>
      </c>
      <c r="B46" s="281" t="s">
        <v>203</v>
      </c>
      <c r="C46" s="281"/>
      <c r="D46" s="282"/>
      <c r="E46" s="236"/>
      <c r="F46" s="237"/>
      <c r="G46" s="236"/>
      <c r="H46" s="236"/>
      <c r="I46" s="238"/>
      <c r="J46" s="238"/>
      <c r="K46" s="237"/>
      <c r="N46" s="238"/>
      <c r="O46" s="238"/>
      <c r="P46" s="238"/>
      <c r="Q46" s="238"/>
      <c r="R46" s="238"/>
      <c r="S46" s="238"/>
      <c r="T46" s="49"/>
      <c r="U46" s="49"/>
      <c r="V46" s="49"/>
      <c r="W46" s="49"/>
    </row>
    <row r="47" spans="1:27" s="55" customFormat="1" x14ac:dyDescent="0.25">
      <c r="A47" s="281" t="s">
        <v>204</v>
      </c>
      <c r="B47" s="281" t="s">
        <v>204</v>
      </c>
      <c r="C47" s="281"/>
      <c r="D47" s="282"/>
      <c r="E47" s="236"/>
      <c r="F47" s="237"/>
      <c r="G47" s="236"/>
      <c r="H47" s="236"/>
      <c r="I47" s="238"/>
      <c r="J47" s="238"/>
      <c r="K47" s="237"/>
      <c r="N47" s="238"/>
      <c r="O47" s="238"/>
      <c r="P47" s="238"/>
      <c r="Q47" s="238"/>
      <c r="R47" s="238"/>
      <c r="S47" s="238"/>
      <c r="T47" s="13"/>
      <c r="U47" s="13"/>
      <c r="V47" s="13"/>
      <c r="W47" s="15"/>
    </row>
    <row r="48" spans="1:27" ht="15" x14ac:dyDescent="0.2">
      <c r="T48" s="13"/>
      <c r="U48" s="13"/>
      <c r="V48" s="13"/>
      <c r="W48" s="15"/>
    </row>
    <row r="49" spans="1:23" ht="19.5" customHeight="1" x14ac:dyDescent="0.25">
      <c r="A49" s="239"/>
      <c r="B49" s="239"/>
      <c r="C49" s="239"/>
      <c r="D49" s="240"/>
      <c r="E49" s="241"/>
      <c r="F49" s="241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13"/>
      <c r="U49" s="12"/>
      <c r="V49" s="12"/>
      <c r="W49" s="13"/>
    </row>
    <row r="50" spans="1:23" ht="15" x14ac:dyDescent="0.2">
      <c r="A50" s="241"/>
      <c r="B50" s="241"/>
      <c r="C50" s="241"/>
      <c r="D50" s="241"/>
      <c r="E50" s="241"/>
      <c r="F50" s="241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28"/>
      <c r="U50" s="228"/>
      <c r="V50" s="228"/>
      <c r="W50" s="228"/>
    </row>
    <row r="51" spans="1:23" ht="29.25" customHeight="1" x14ac:dyDescent="0.2">
      <c r="A51" s="243"/>
      <c r="B51" s="243"/>
      <c r="C51" s="244"/>
      <c r="D51" s="244"/>
      <c r="E51" s="244"/>
      <c r="F51" s="244"/>
      <c r="J51" s="245"/>
      <c r="K51" s="245"/>
      <c r="M51" s="245"/>
      <c r="T51" s="4"/>
      <c r="U51" s="4"/>
      <c r="V51" s="4"/>
      <c r="W51" s="4"/>
    </row>
    <row r="52" spans="1:23" ht="15.75" x14ac:dyDescent="0.2">
      <c r="A52" s="246"/>
      <c r="B52" s="246"/>
      <c r="C52" s="246"/>
      <c r="D52" s="246"/>
      <c r="E52" s="242"/>
      <c r="F52" s="242"/>
      <c r="G52" s="247"/>
      <c r="I52" s="245"/>
      <c r="J52" s="245"/>
      <c r="K52" s="245"/>
      <c r="M52" s="245"/>
      <c r="T52" s="57"/>
      <c r="U52" s="57"/>
      <c r="V52" s="57"/>
      <c r="W52" s="57"/>
    </row>
    <row r="53" spans="1:23" ht="15.75" x14ac:dyDescent="0.2">
      <c r="A53" s="248"/>
      <c r="B53" s="248"/>
      <c r="C53" s="248"/>
      <c r="D53" s="248"/>
      <c r="E53" s="248"/>
      <c r="F53" s="242"/>
      <c r="H53" s="248"/>
      <c r="I53" s="248"/>
      <c r="J53" s="242"/>
      <c r="M53" s="228"/>
      <c r="T53" s="57"/>
      <c r="U53" s="57"/>
      <c r="V53" s="57"/>
      <c r="W53" s="57"/>
    </row>
    <row r="54" spans="1:23" ht="14.25" x14ac:dyDescent="0.2">
      <c r="A54" s="228"/>
      <c r="B54" s="228"/>
      <c r="C54" s="228"/>
      <c r="D54" s="228"/>
      <c r="E54" s="228"/>
      <c r="F54" s="228"/>
      <c r="T54" s="58"/>
      <c r="U54" s="58"/>
      <c r="V54" s="58"/>
      <c r="W54" s="58"/>
    </row>
    <row r="55" spans="1:23" x14ac:dyDescent="0.2">
      <c r="A55" s="228"/>
      <c r="B55" s="228"/>
      <c r="C55" s="228"/>
      <c r="D55" s="228"/>
      <c r="E55" s="228"/>
      <c r="F55" s="228"/>
      <c r="T55" s="1"/>
      <c r="U55" s="1"/>
      <c r="V55" s="1"/>
      <c r="W55" s="1"/>
    </row>
  </sheetData>
  <mergeCells count="27">
    <mergeCell ref="A11:A12"/>
    <mergeCell ref="P11:P12"/>
    <mergeCell ref="O11:O12"/>
    <mergeCell ref="A1:W1"/>
    <mergeCell ref="A4:W4"/>
    <mergeCell ref="A5:W5"/>
    <mergeCell ref="A6:W6"/>
    <mergeCell ref="A8:W8"/>
    <mergeCell ref="E2:M2"/>
    <mergeCell ref="A3:W3"/>
    <mergeCell ref="S11:S12"/>
    <mergeCell ref="T11:W11"/>
    <mergeCell ref="B11:B12"/>
    <mergeCell ref="C11:C12"/>
    <mergeCell ref="D11:D12"/>
    <mergeCell ref="E11:E12"/>
    <mergeCell ref="F11:F12"/>
    <mergeCell ref="G11:G12"/>
    <mergeCell ref="H11:H12"/>
    <mergeCell ref="I11:I12"/>
    <mergeCell ref="R11:R12"/>
    <mergeCell ref="J11:J12"/>
    <mergeCell ref="K11:K12"/>
    <mergeCell ref="L11:L12"/>
    <mergeCell ref="M11:M12"/>
    <mergeCell ref="Q11:Q12"/>
    <mergeCell ref="N11:N12"/>
  </mergeCells>
  <dataValidations count="3">
    <dataValidation type="decimal" allowBlank="1" showInputMessage="1" showErrorMessage="1" sqref="I13:I37 L13:L37" xr:uid="{2E75164F-B786-48C7-9C79-7DF9A2FF47E2}">
      <formula1>0</formula1>
      <formula2>1</formula2>
    </dataValidation>
    <dataValidation type="list" allowBlank="1" showInputMessage="1" showErrorMessage="1" sqref="P13:P37" xr:uid="{4B9BE964-B491-4D5D-A6A2-E4DA8D02AECF}">
      <formula1>"Bonifico,Ordine di accredito e ricevuta bancaria,Assegno non trasferibile,"</formula1>
    </dataValidation>
    <dataValidation type="list" allowBlank="1" showInputMessage="1" showErrorMessage="1" sqref="A13:A37" xr:uid="{A1F5D425-49D1-4777-9ADE-004A2B23920D}">
      <formula1>"I SAL, II SAL, SALDO"</formula1>
    </dataValidation>
  </dataValidations>
  <printOptions horizontalCentered="1" verticalCentered="1"/>
  <pageMargins left="0.25" right="0.25" top="0.31" bottom="2.04" header="0.3" footer="0.3"/>
  <pageSetup paperSize="9" scale="38" orientation="landscape" r:id="rId1"/>
  <headerFooter alignWithMargins="0">
    <oddHeader>&amp;C&amp;G</oddHeader>
    <oddFooter>Pagina &amp;P</oddFooter>
  </headerFooter>
  <colBreaks count="1" manualBreakCount="1">
    <brk id="23" max="30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3420-4E91-4D3C-B224-7C666BCFEBB9}">
  <sheetPr>
    <pageSetUpPr fitToPage="1"/>
  </sheetPr>
  <dimension ref="A1:U50"/>
  <sheetViews>
    <sheetView view="pageBreakPreview" topLeftCell="C10" zoomScale="85" zoomScaleNormal="70" zoomScaleSheetLayoutView="85" workbookViewId="0">
      <selection activeCell="A5" sqref="A5:U5"/>
    </sheetView>
  </sheetViews>
  <sheetFormatPr defaultRowHeight="18" x14ac:dyDescent="0.2"/>
  <cols>
    <col min="1" max="1" width="24.7109375" style="2" customWidth="1"/>
    <col min="2" max="2" width="23" style="2" customWidth="1"/>
    <col min="3" max="3" width="18.5703125" style="2" customWidth="1"/>
    <col min="4" max="4" width="12.85546875" style="2" customWidth="1"/>
    <col min="5" max="5" width="11.7109375" style="2" customWidth="1"/>
    <col min="6" max="6" width="17.140625" style="2" customWidth="1"/>
    <col min="7" max="7" width="14.140625" style="2" customWidth="1"/>
    <col min="8" max="8" width="19.85546875" style="2" customWidth="1"/>
    <col min="9" max="9" width="16.28515625" style="2" customWidth="1"/>
    <col min="10" max="10" width="22.42578125" style="2" customWidth="1"/>
    <col min="11" max="13" width="19.85546875" style="2" customWidth="1"/>
    <col min="14" max="14" width="21.42578125" style="2" customWidth="1"/>
    <col min="15" max="17" width="19.85546875" style="2" customWidth="1"/>
    <col min="18" max="18" width="12.28515625" style="2" customWidth="1"/>
    <col min="19" max="19" width="12.7109375" style="2" customWidth="1"/>
    <col min="20" max="20" width="15.5703125" style="2" customWidth="1"/>
    <col min="21" max="21" width="11.7109375" style="2" customWidth="1"/>
    <col min="22" max="16384" width="9.140625" style="1"/>
  </cols>
  <sheetData>
    <row r="1" spans="1:21" ht="24.95" customHeight="1" x14ac:dyDescent="0.25">
      <c r="A1" s="219"/>
      <c r="B1" s="534" t="s">
        <v>99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</row>
    <row r="2" spans="1:21" ht="9.75" customHeight="1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</row>
    <row r="3" spans="1:21" s="42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</row>
    <row r="4" spans="1:21" s="42" customFormat="1" ht="24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</row>
    <row r="5" spans="1:21" s="42" customFormat="1" ht="24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</row>
    <row r="6" spans="1:21" s="42" customFormat="1" ht="24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</row>
    <row r="7" spans="1:21" s="42" customFormat="1" ht="26.25" customHeight="1" x14ac:dyDescent="0.2">
      <c r="A7" s="264"/>
      <c r="B7" s="264"/>
      <c r="C7" s="264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62"/>
    </row>
    <row r="8" spans="1:21" s="42" customFormat="1" ht="24.95" customHeight="1" x14ac:dyDescent="0.2">
      <c r="A8" s="537" t="s">
        <v>134</v>
      </c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37"/>
    </row>
    <row r="9" spans="1:21" s="42" customFormat="1" ht="26.25" customHeight="1" x14ac:dyDescent="0.2">
      <c r="A9" s="75"/>
      <c r="B9" s="75"/>
      <c r="C9" s="7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3"/>
    </row>
    <row r="10" spans="1:21" s="42" customFormat="1" ht="26.25" customHeight="1" x14ac:dyDescent="0.2"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</row>
    <row r="11" spans="1:21" s="33" customFormat="1" ht="51" customHeight="1" x14ac:dyDescent="0.2">
      <c r="A11" s="3"/>
      <c r="B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3"/>
    </row>
    <row r="12" spans="1:21" ht="24.75" customHeight="1" thickBo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8"/>
    </row>
    <row r="13" spans="1:21" s="228" customFormat="1" ht="27" customHeight="1" x14ac:dyDescent="0.2">
      <c r="A13" s="613" t="s">
        <v>146</v>
      </c>
      <c r="B13" s="615" t="s">
        <v>112</v>
      </c>
      <c r="C13" s="617" t="s">
        <v>10</v>
      </c>
      <c r="D13" s="619" t="s">
        <v>0</v>
      </c>
      <c r="E13" s="620"/>
      <c r="F13" s="620"/>
      <c r="G13" s="620"/>
      <c r="H13" s="620"/>
      <c r="I13" s="615"/>
      <c r="J13" s="636" t="s">
        <v>150</v>
      </c>
      <c r="K13" s="608" t="s">
        <v>127</v>
      </c>
      <c r="L13" s="608" t="s">
        <v>155</v>
      </c>
      <c r="M13" s="608" t="s">
        <v>154</v>
      </c>
      <c r="N13" s="608" t="s">
        <v>130</v>
      </c>
      <c r="O13" s="608" t="s">
        <v>193</v>
      </c>
      <c r="P13" s="608" t="s">
        <v>165</v>
      </c>
      <c r="Q13" s="608" t="s">
        <v>142</v>
      </c>
      <c r="R13" s="634" t="s">
        <v>9</v>
      </c>
      <c r="S13" s="632"/>
      <c r="T13" s="632"/>
      <c r="U13" s="635"/>
    </row>
    <row r="14" spans="1:21" s="228" customFormat="1" ht="62.25" customHeight="1" x14ac:dyDescent="0.2">
      <c r="A14" s="614"/>
      <c r="B14" s="616"/>
      <c r="C14" s="618"/>
      <c r="D14" s="276" t="s">
        <v>153</v>
      </c>
      <c r="E14" s="276" t="s">
        <v>152</v>
      </c>
      <c r="F14" s="276" t="s">
        <v>86</v>
      </c>
      <c r="G14" s="277" t="s">
        <v>113</v>
      </c>
      <c r="H14" s="277" t="s">
        <v>164</v>
      </c>
      <c r="I14" s="278" t="s">
        <v>24</v>
      </c>
      <c r="J14" s="637"/>
      <c r="K14" s="609"/>
      <c r="L14" s="609"/>
      <c r="M14" s="609"/>
      <c r="N14" s="609"/>
      <c r="O14" s="609"/>
      <c r="P14" s="609"/>
      <c r="Q14" s="609"/>
      <c r="R14" s="229" t="s">
        <v>17</v>
      </c>
      <c r="S14" s="230" t="s">
        <v>18</v>
      </c>
      <c r="T14" s="230" t="s">
        <v>183</v>
      </c>
      <c r="U14" s="229" t="s">
        <v>205</v>
      </c>
    </row>
    <row r="15" spans="1:21" s="228" customFormat="1" ht="15" customHeight="1" x14ac:dyDescent="0.2">
      <c r="A15" s="383"/>
      <c r="B15" s="383"/>
      <c r="C15" s="383"/>
      <c r="D15" s="384"/>
      <c r="E15" s="384"/>
      <c r="F15" s="386"/>
      <c r="G15" s="386"/>
      <c r="H15" s="386"/>
      <c r="I15" s="387">
        <f>F15+G15</f>
        <v>0</v>
      </c>
      <c r="J15" s="401" t="str">
        <f>IF(H15="SI",I15,IF(H15="NO",F15,""))</f>
        <v/>
      </c>
      <c r="K15" s="389"/>
      <c r="L15" s="390"/>
      <c r="M15" s="391">
        <f>K15*L15</f>
        <v>0</v>
      </c>
      <c r="N15" s="383"/>
      <c r="O15" s="392"/>
      <c r="P15" s="392"/>
      <c r="Q15" s="392"/>
      <c r="R15" s="436"/>
      <c r="S15" s="436"/>
      <c r="T15" s="437">
        <f>R15*L15</f>
        <v>0</v>
      </c>
      <c r="U15" s="65"/>
    </row>
    <row r="16" spans="1:21" s="228" customFormat="1" ht="15" customHeight="1" x14ac:dyDescent="0.2">
      <c r="A16" s="383"/>
      <c r="B16" s="383"/>
      <c r="C16" s="383"/>
      <c r="D16" s="384"/>
      <c r="E16" s="384"/>
      <c r="F16" s="386"/>
      <c r="G16" s="386"/>
      <c r="H16" s="386"/>
      <c r="I16" s="387">
        <f t="shared" ref="I16:I26" si="0">F16+G16</f>
        <v>0</v>
      </c>
      <c r="J16" s="401" t="str">
        <f t="shared" ref="J16:J26" si="1">IF(H16="SI",I16,IF(H16="NO",F16,""))</f>
        <v/>
      </c>
      <c r="K16" s="389"/>
      <c r="L16" s="390"/>
      <c r="M16" s="391">
        <f t="shared" ref="M16:M26" si="2">K16*L16</f>
        <v>0</v>
      </c>
      <c r="N16" s="383"/>
      <c r="O16" s="392"/>
      <c r="P16" s="392"/>
      <c r="Q16" s="392"/>
      <c r="R16" s="436"/>
      <c r="S16" s="436"/>
      <c r="T16" s="437">
        <f t="shared" ref="T16:T26" si="3">R16*L16</f>
        <v>0</v>
      </c>
      <c r="U16" s="65"/>
    </row>
    <row r="17" spans="1:21" s="228" customFormat="1" ht="15" customHeight="1" x14ac:dyDescent="0.2">
      <c r="A17" s="383"/>
      <c r="B17" s="383"/>
      <c r="C17" s="383"/>
      <c r="D17" s="384"/>
      <c r="E17" s="384"/>
      <c r="F17" s="386"/>
      <c r="G17" s="386"/>
      <c r="H17" s="386"/>
      <c r="I17" s="387">
        <f t="shared" si="0"/>
        <v>0</v>
      </c>
      <c r="J17" s="401" t="str">
        <f t="shared" si="1"/>
        <v/>
      </c>
      <c r="K17" s="389"/>
      <c r="L17" s="390"/>
      <c r="M17" s="391">
        <f t="shared" si="2"/>
        <v>0</v>
      </c>
      <c r="N17" s="383"/>
      <c r="O17" s="392"/>
      <c r="P17" s="392"/>
      <c r="Q17" s="392"/>
      <c r="R17" s="436"/>
      <c r="S17" s="436"/>
      <c r="T17" s="437">
        <f t="shared" si="3"/>
        <v>0</v>
      </c>
      <c r="U17" s="65"/>
    </row>
    <row r="18" spans="1:21" s="228" customFormat="1" ht="15" customHeight="1" x14ac:dyDescent="0.2">
      <c r="A18" s="383"/>
      <c r="B18" s="383"/>
      <c r="C18" s="383"/>
      <c r="D18" s="384"/>
      <c r="E18" s="384"/>
      <c r="F18" s="386"/>
      <c r="G18" s="386"/>
      <c r="H18" s="386"/>
      <c r="I18" s="387">
        <f t="shared" si="0"/>
        <v>0</v>
      </c>
      <c r="J18" s="401" t="str">
        <f t="shared" si="1"/>
        <v/>
      </c>
      <c r="K18" s="389"/>
      <c r="L18" s="390"/>
      <c r="M18" s="391">
        <f t="shared" si="2"/>
        <v>0</v>
      </c>
      <c r="N18" s="383"/>
      <c r="O18" s="392"/>
      <c r="P18" s="392"/>
      <c r="Q18" s="392"/>
      <c r="R18" s="436"/>
      <c r="S18" s="436"/>
      <c r="T18" s="437">
        <f t="shared" si="3"/>
        <v>0</v>
      </c>
      <c r="U18" s="65"/>
    </row>
    <row r="19" spans="1:21" s="228" customFormat="1" ht="15" customHeight="1" x14ac:dyDescent="0.2">
      <c r="A19" s="383"/>
      <c r="B19" s="383"/>
      <c r="C19" s="383"/>
      <c r="D19" s="384"/>
      <c r="E19" s="384"/>
      <c r="F19" s="386"/>
      <c r="G19" s="386"/>
      <c r="H19" s="386"/>
      <c r="I19" s="387">
        <f t="shared" si="0"/>
        <v>0</v>
      </c>
      <c r="J19" s="401" t="str">
        <f t="shared" si="1"/>
        <v/>
      </c>
      <c r="K19" s="389"/>
      <c r="L19" s="390"/>
      <c r="M19" s="391">
        <f t="shared" si="2"/>
        <v>0</v>
      </c>
      <c r="N19" s="383"/>
      <c r="O19" s="392"/>
      <c r="P19" s="392"/>
      <c r="Q19" s="392"/>
      <c r="R19" s="436"/>
      <c r="S19" s="436"/>
      <c r="T19" s="437">
        <f t="shared" si="3"/>
        <v>0</v>
      </c>
      <c r="U19" s="65"/>
    </row>
    <row r="20" spans="1:21" s="228" customFormat="1" ht="15" customHeight="1" x14ac:dyDescent="0.2">
      <c r="A20" s="383"/>
      <c r="B20" s="383"/>
      <c r="C20" s="383"/>
      <c r="D20" s="384"/>
      <c r="E20" s="384"/>
      <c r="F20" s="386"/>
      <c r="G20" s="386"/>
      <c r="H20" s="386"/>
      <c r="I20" s="387">
        <f t="shared" si="0"/>
        <v>0</v>
      </c>
      <c r="J20" s="401" t="str">
        <f t="shared" si="1"/>
        <v/>
      </c>
      <c r="K20" s="389"/>
      <c r="L20" s="390"/>
      <c r="M20" s="391">
        <f t="shared" si="2"/>
        <v>0</v>
      </c>
      <c r="N20" s="383"/>
      <c r="O20" s="392"/>
      <c r="P20" s="392"/>
      <c r="Q20" s="392"/>
      <c r="R20" s="436"/>
      <c r="S20" s="436"/>
      <c r="T20" s="437">
        <f t="shared" si="3"/>
        <v>0</v>
      </c>
      <c r="U20" s="65"/>
    </row>
    <row r="21" spans="1:21" s="228" customFormat="1" ht="15" customHeight="1" x14ac:dyDescent="0.2">
      <c r="A21" s="383"/>
      <c r="B21" s="383"/>
      <c r="C21" s="383"/>
      <c r="D21" s="403"/>
      <c r="E21" s="403"/>
      <c r="F21" s="405"/>
      <c r="G21" s="405"/>
      <c r="H21" s="386"/>
      <c r="I21" s="387">
        <f t="shared" si="0"/>
        <v>0</v>
      </c>
      <c r="J21" s="401" t="str">
        <f t="shared" si="1"/>
        <v/>
      </c>
      <c r="K21" s="389"/>
      <c r="L21" s="390"/>
      <c r="M21" s="391">
        <f t="shared" si="2"/>
        <v>0</v>
      </c>
      <c r="N21" s="383"/>
      <c r="O21" s="392"/>
      <c r="P21" s="392"/>
      <c r="Q21" s="392"/>
      <c r="R21" s="436"/>
      <c r="S21" s="436"/>
      <c r="T21" s="437">
        <f t="shared" si="3"/>
        <v>0</v>
      </c>
      <c r="U21" s="65"/>
    </row>
    <row r="22" spans="1:21" s="228" customFormat="1" ht="15" customHeight="1" x14ac:dyDescent="0.2">
      <c r="A22" s="383"/>
      <c r="B22" s="383"/>
      <c r="C22" s="383"/>
      <c r="D22" s="384"/>
      <c r="E22" s="384"/>
      <c r="F22" s="386"/>
      <c r="G22" s="386"/>
      <c r="H22" s="386"/>
      <c r="I22" s="387">
        <f t="shared" si="0"/>
        <v>0</v>
      </c>
      <c r="J22" s="401" t="str">
        <f t="shared" si="1"/>
        <v/>
      </c>
      <c r="K22" s="389"/>
      <c r="L22" s="390"/>
      <c r="M22" s="391">
        <f t="shared" si="2"/>
        <v>0</v>
      </c>
      <c r="N22" s="383"/>
      <c r="O22" s="392"/>
      <c r="P22" s="392"/>
      <c r="Q22" s="392"/>
      <c r="R22" s="436"/>
      <c r="S22" s="436"/>
      <c r="T22" s="437">
        <f t="shared" si="3"/>
        <v>0</v>
      </c>
      <c r="U22" s="65"/>
    </row>
    <row r="23" spans="1:21" s="228" customFormat="1" ht="15" customHeight="1" x14ac:dyDescent="0.2">
      <c r="A23" s="383"/>
      <c r="B23" s="383"/>
      <c r="C23" s="383"/>
      <c r="D23" s="384"/>
      <c r="E23" s="384"/>
      <c r="F23" s="386"/>
      <c r="G23" s="386"/>
      <c r="H23" s="386"/>
      <c r="I23" s="387">
        <f t="shared" si="0"/>
        <v>0</v>
      </c>
      <c r="J23" s="401" t="str">
        <f t="shared" si="1"/>
        <v/>
      </c>
      <c r="K23" s="389"/>
      <c r="L23" s="390"/>
      <c r="M23" s="391">
        <f t="shared" si="2"/>
        <v>0</v>
      </c>
      <c r="N23" s="383"/>
      <c r="O23" s="392"/>
      <c r="P23" s="392"/>
      <c r="Q23" s="392"/>
      <c r="R23" s="436"/>
      <c r="S23" s="436"/>
      <c r="T23" s="437">
        <f t="shared" si="3"/>
        <v>0</v>
      </c>
      <c r="U23" s="65"/>
    </row>
    <row r="24" spans="1:21" s="228" customFormat="1" ht="15" customHeight="1" x14ac:dyDescent="0.2">
      <c r="A24" s="383"/>
      <c r="B24" s="383"/>
      <c r="C24" s="383"/>
      <c r="D24" s="384"/>
      <c r="E24" s="384"/>
      <c r="F24" s="386"/>
      <c r="G24" s="386"/>
      <c r="H24" s="386"/>
      <c r="I24" s="387">
        <f t="shared" si="0"/>
        <v>0</v>
      </c>
      <c r="J24" s="401" t="str">
        <f t="shared" si="1"/>
        <v/>
      </c>
      <c r="K24" s="389"/>
      <c r="L24" s="390"/>
      <c r="M24" s="391">
        <f t="shared" si="2"/>
        <v>0</v>
      </c>
      <c r="N24" s="383"/>
      <c r="O24" s="392"/>
      <c r="P24" s="392"/>
      <c r="Q24" s="392"/>
      <c r="R24" s="436"/>
      <c r="S24" s="436"/>
      <c r="T24" s="437">
        <f t="shared" si="3"/>
        <v>0</v>
      </c>
      <c r="U24" s="65"/>
    </row>
    <row r="25" spans="1:21" s="228" customFormat="1" ht="15" customHeight="1" x14ac:dyDescent="0.2">
      <c r="A25" s="383"/>
      <c r="B25" s="383"/>
      <c r="C25" s="383"/>
      <c r="D25" s="384"/>
      <c r="E25" s="384"/>
      <c r="F25" s="386"/>
      <c r="G25" s="386"/>
      <c r="H25" s="386"/>
      <c r="I25" s="387">
        <f t="shared" si="0"/>
        <v>0</v>
      </c>
      <c r="J25" s="401" t="str">
        <f t="shared" si="1"/>
        <v/>
      </c>
      <c r="K25" s="389"/>
      <c r="L25" s="390"/>
      <c r="M25" s="391">
        <f t="shared" si="2"/>
        <v>0</v>
      </c>
      <c r="N25" s="383"/>
      <c r="O25" s="392"/>
      <c r="P25" s="392"/>
      <c r="Q25" s="392"/>
      <c r="R25" s="436"/>
      <c r="S25" s="436"/>
      <c r="T25" s="437">
        <f t="shared" si="3"/>
        <v>0</v>
      </c>
      <c r="U25" s="65"/>
    </row>
    <row r="26" spans="1:21" s="228" customFormat="1" ht="15" customHeight="1" x14ac:dyDescent="0.2">
      <c r="A26" s="383"/>
      <c r="B26" s="383"/>
      <c r="C26" s="383"/>
      <c r="D26" s="384"/>
      <c r="E26" s="384"/>
      <c r="F26" s="386"/>
      <c r="G26" s="386"/>
      <c r="H26" s="386"/>
      <c r="I26" s="387">
        <f t="shared" si="0"/>
        <v>0</v>
      </c>
      <c r="J26" s="401" t="str">
        <f t="shared" si="1"/>
        <v/>
      </c>
      <c r="K26" s="389"/>
      <c r="L26" s="390"/>
      <c r="M26" s="391">
        <f t="shared" si="2"/>
        <v>0</v>
      </c>
      <c r="N26" s="383"/>
      <c r="O26" s="392"/>
      <c r="P26" s="392"/>
      <c r="Q26" s="392"/>
      <c r="R26" s="436"/>
      <c r="S26" s="436"/>
      <c r="T26" s="437">
        <f t="shared" si="3"/>
        <v>0</v>
      </c>
      <c r="U26" s="65"/>
    </row>
    <row r="27" spans="1:21" s="228" customFormat="1" ht="15" customHeight="1" x14ac:dyDescent="0.2">
      <c r="A27" s="383"/>
      <c r="B27" s="383"/>
      <c r="C27" s="383"/>
      <c r="D27" s="384"/>
      <c r="E27" s="384"/>
      <c r="F27" s="386"/>
      <c r="G27" s="386"/>
      <c r="H27" s="386"/>
      <c r="I27" s="387">
        <f t="shared" ref="I27:I38" si="4">F27+G27</f>
        <v>0</v>
      </c>
      <c r="J27" s="401" t="str">
        <f t="shared" ref="J27:J38" si="5">IF(H27="SI",I27,IF(H27="NO",F27,""))</f>
        <v/>
      </c>
      <c r="K27" s="389"/>
      <c r="L27" s="390"/>
      <c r="M27" s="391">
        <f t="shared" ref="M27:M38" si="6">K27*L27</f>
        <v>0</v>
      </c>
      <c r="N27" s="383"/>
      <c r="O27" s="392"/>
      <c r="P27" s="392"/>
      <c r="Q27" s="392"/>
      <c r="R27" s="436"/>
      <c r="S27" s="436"/>
      <c r="T27" s="437">
        <f t="shared" ref="T27:T38" si="7">R27*L27</f>
        <v>0</v>
      </c>
      <c r="U27" s="65"/>
    </row>
    <row r="28" spans="1:21" s="228" customFormat="1" ht="15" customHeight="1" x14ac:dyDescent="0.2">
      <c r="A28" s="383"/>
      <c r="B28" s="383"/>
      <c r="C28" s="383"/>
      <c r="D28" s="384"/>
      <c r="E28" s="384"/>
      <c r="F28" s="386"/>
      <c r="G28" s="386"/>
      <c r="H28" s="386"/>
      <c r="I28" s="387">
        <f t="shared" si="4"/>
        <v>0</v>
      </c>
      <c r="J28" s="401" t="str">
        <f t="shared" si="5"/>
        <v/>
      </c>
      <c r="K28" s="389"/>
      <c r="L28" s="390"/>
      <c r="M28" s="391">
        <f t="shared" si="6"/>
        <v>0</v>
      </c>
      <c r="N28" s="383"/>
      <c r="O28" s="392"/>
      <c r="P28" s="392"/>
      <c r="Q28" s="392"/>
      <c r="R28" s="436"/>
      <c r="S28" s="436"/>
      <c r="T28" s="437">
        <f t="shared" si="7"/>
        <v>0</v>
      </c>
      <c r="U28" s="65"/>
    </row>
    <row r="29" spans="1:21" s="228" customFormat="1" ht="15" customHeight="1" x14ac:dyDescent="0.2">
      <c r="A29" s="383"/>
      <c r="B29" s="383"/>
      <c r="C29" s="383"/>
      <c r="D29" s="384"/>
      <c r="E29" s="384"/>
      <c r="F29" s="386"/>
      <c r="G29" s="386"/>
      <c r="H29" s="386"/>
      <c r="I29" s="387">
        <f t="shared" si="4"/>
        <v>0</v>
      </c>
      <c r="J29" s="401" t="str">
        <f t="shared" si="5"/>
        <v/>
      </c>
      <c r="K29" s="389"/>
      <c r="L29" s="390"/>
      <c r="M29" s="391">
        <f t="shared" si="6"/>
        <v>0</v>
      </c>
      <c r="N29" s="383"/>
      <c r="O29" s="392"/>
      <c r="P29" s="392"/>
      <c r="Q29" s="392"/>
      <c r="R29" s="436"/>
      <c r="S29" s="436"/>
      <c r="T29" s="437">
        <f t="shared" si="7"/>
        <v>0</v>
      </c>
      <c r="U29" s="65"/>
    </row>
    <row r="30" spans="1:21" s="228" customFormat="1" ht="15" customHeight="1" x14ac:dyDescent="0.2">
      <c r="A30" s="383"/>
      <c r="B30" s="383"/>
      <c r="C30" s="383"/>
      <c r="D30" s="384"/>
      <c r="E30" s="384"/>
      <c r="F30" s="386"/>
      <c r="G30" s="386"/>
      <c r="H30" s="386"/>
      <c r="I30" s="387">
        <f t="shared" si="4"/>
        <v>0</v>
      </c>
      <c r="J30" s="401" t="str">
        <f t="shared" si="5"/>
        <v/>
      </c>
      <c r="K30" s="389"/>
      <c r="L30" s="390"/>
      <c r="M30" s="391">
        <f t="shared" si="6"/>
        <v>0</v>
      </c>
      <c r="N30" s="383"/>
      <c r="O30" s="392"/>
      <c r="P30" s="392"/>
      <c r="Q30" s="392"/>
      <c r="R30" s="436"/>
      <c r="S30" s="436"/>
      <c r="T30" s="437">
        <f t="shared" si="7"/>
        <v>0</v>
      </c>
      <c r="U30" s="65"/>
    </row>
    <row r="31" spans="1:21" s="228" customFormat="1" ht="15" customHeight="1" x14ac:dyDescent="0.2">
      <c r="A31" s="383"/>
      <c r="B31" s="383"/>
      <c r="C31" s="383"/>
      <c r="D31" s="384"/>
      <c r="E31" s="384"/>
      <c r="F31" s="386"/>
      <c r="G31" s="386"/>
      <c r="H31" s="386"/>
      <c r="I31" s="387">
        <f t="shared" si="4"/>
        <v>0</v>
      </c>
      <c r="J31" s="401" t="str">
        <f t="shared" si="5"/>
        <v/>
      </c>
      <c r="K31" s="389"/>
      <c r="L31" s="390"/>
      <c r="M31" s="391">
        <f t="shared" si="6"/>
        <v>0</v>
      </c>
      <c r="N31" s="383"/>
      <c r="O31" s="392"/>
      <c r="P31" s="392"/>
      <c r="Q31" s="392"/>
      <c r="R31" s="436"/>
      <c r="S31" s="436"/>
      <c r="T31" s="437">
        <f t="shared" si="7"/>
        <v>0</v>
      </c>
      <c r="U31" s="65"/>
    </row>
    <row r="32" spans="1:21" s="228" customFormat="1" ht="15" customHeight="1" x14ac:dyDescent="0.2">
      <c r="A32" s="383"/>
      <c r="B32" s="383"/>
      <c r="C32" s="383"/>
      <c r="D32" s="403"/>
      <c r="E32" s="403"/>
      <c r="F32" s="405"/>
      <c r="G32" s="405"/>
      <c r="H32" s="386"/>
      <c r="I32" s="387">
        <f t="shared" si="4"/>
        <v>0</v>
      </c>
      <c r="J32" s="401" t="str">
        <f t="shared" si="5"/>
        <v/>
      </c>
      <c r="K32" s="389"/>
      <c r="L32" s="390"/>
      <c r="M32" s="391">
        <f t="shared" si="6"/>
        <v>0</v>
      </c>
      <c r="N32" s="383"/>
      <c r="O32" s="392"/>
      <c r="P32" s="392"/>
      <c r="Q32" s="392"/>
      <c r="R32" s="436"/>
      <c r="S32" s="436"/>
      <c r="T32" s="437">
        <f t="shared" si="7"/>
        <v>0</v>
      </c>
      <c r="U32" s="65"/>
    </row>
    <row r="33" spans="1:21" s="228" customFormat="1" ht="15" customHeight="1" x14ac:dyDescent="0.2">
      <c r="A33" s="383"/>
      <c r="B33" s="383"/>
      <c r="C33" s="383"/>
      <c r="D33" s="384"/>
      <c r="E33" s="384"/>
      <c r="F33" s="386"/>
      <c r="G33" s="386"/>
      <c r="H33" s="386"/>
      <c r="I33" s="387">
        <f t="shared" si="4"/>
        <v>0</v>
      </c>
      <c r="J33" s="401" t="str">
        <f t="shared" si="5"/>
        <v/>
      </c>
      <c r="K33" s="389"/>
      <c r="L33" s="390"/>
      <c r="M33" s="391">
        <f t="shared" si="6"/>
        <v>0</v>
      </c>
      <c r="N33" s="383"/>
      <c r="O33" s="392"/>
      <c r="P33" s="392"/>
      <c r="Q33" s="392"/>
      <c r="R33" s="436"/>
      <c r="S33" s="436"/>
      <c r="T33" s="437">
        <f t="shared" si="7"/>
        <v>0</v>
      </c>
      <c r="U33" s="65"/>
    </row>
    <row r="34" spans="1:21" s="228" customFormat="1" ht="15" customHeight="1" x14ac:dyDescent="0.2">
      <c r="A34" s="383"/>
      <c r="B34" s="383"/>
      <c r="C34" s="383"/>
      <c r="D34" s="384"/>
      <c r="E34" s="384"/>
      <c r="F34" s="386"/>
      <c r="G34" s="386"/>
      <c r="H34" s="386"/>
      <c r="I34" s="387">
        <f t="shared" si="4"/>
        <v>0</v>
      </c>
      <c r="J34" s="401" t="str">
        <f t="shared" si="5"/>
        <v/>
      </c>
      <c r="K34" s="389"/>
      <c r="L34" s="390"/>
      <c r="M34" s="391">
        <f t="shared" si="6"/>
        <v>0</v>
      </c>
      <c r="N34" s="383"/>
      <c r="O34" s="392"/>
      <c r="P34" s="392"/>
      <c r="Q34" s="392"/>
      <c r="R34" s="436"/>
      <c r="S34" s="436"/>
      <c r="T34" s="437">
        <f t="shared" si="7"/>
        <v>0</v>
      </c>
      <c r="U34" s="65"/>
    </row>
    <row r="35" spans="1:21" s="228" customFormat="1" ht="15" customHeight="1" x14ac:dyDescent="0.2">
      <c r="A35" s="383"/>
      <c r="B35" s="383"/>
      <c r="C35" s="383"/>
      <c r="D35" s="384"/>
      <c r="E35" s="384"/>
      <c r="F35" s="386"/>
      <c r="G35" s="386"/>
      <c r="H35" s="386"/>
      <c r="I35" s="387">
        <f t="shared" si="4"/>
        <v>0</v>
      </c>
      <c r="J35" s="401" t="str">
        <f t="shared" si="5"/>
        <v/>
      </c>
      <c r="K35" s="389"/>
      <c r="L35" s="390"/>
      <c r="M35" s="391">
        <f t="shared" si="6"/>
        <v>0</v>
      </c>
      <c r="N35" s="383"/>
      <c r="O35" s="392"/>
      <c r="P35" s="392"/>
      <c r="Q35" s="392"/>
      <c r="R35" s="436"/>
      <c r="S35" s="436"/>
      <c r="T35" s="437">
        <f t="shared" si="7"/>
        <v>0</v>
      </c>
      <c r="U35" s="65"/>
    </row>
    <row r="36" spans="1:21" s="228" customFormat="1" ht="15" customHeight="1" x14ac:dyDescent="0.2">
      <c r="A36" s="383"/>
      <c r="B36" s="383"/>
      <c r="C36" s="383"/>
      <c r="D36" s="384"/>
      <c r="E36" s="384"/>
      <c r="F36" s="386"/>
      <c r="G36" s="386"/>
      <c r="H36" s="386"/>
      <c r="I36" s="387">
        <f t="shared" si="4"/>
        <v>0</v>
      </c>
      <c r="J36" s="401" t="str">
        <f t="shared" si="5"/>
        <v/>
      </c>
      <c r="K36" s="389"/>
      <c r="L36" s="390"/>
      <c r="M36" s="391">
        <f t="shared" si="6"/>
        <v>0</v>
      </c>
      <c r="N36" s="383"/>
      <c r="O36" s="392"/>
      <c r="P36" s="392"/>
      <c r="Q36" s="392"/>
      <c r="R36" s="436"/>
      <c r="S36" s="436"/>
      <c r="T36" s="437">
        <f t="shared" si="7"/>
        <v>0</v>
      </c>
      <c r="U36" s="65"/>
    </row>
    <row r="37" spans="1:21" s="228" customFormat="1" ht="15" customHeight="1" x14ac:dyDescent="0.2">
      <c r="A37" s="383"/>
      <c r="B37" s="383"/>
      <c r="C37" s="383"/>
      <c r="D37" s="384"/>
      <c r="E37" s="384"/>
      <c r="F37" s="386"/>
      <c r="G37" s="386"/>
      <c r="H37" s="386"/>
      <c r="I37" s="387">
        <f t="shared" si="4"/>
        <v>0</v>
      </c>
      <c r="J37" s="401" t="str">
        <f t="shared" si="5"/>
        <v/>
      </c>
      <c r="K37" s="389"/>
      <c r="L37" s="390"/>
      <c r="M37" s="391">
        <f t="shared" si="6"/>
        <v>0</v>
      </c>
      <c r="N37" s="383"/>
      <c r="O37" s="392"/>
      <c r="P37" s="392"/>
      <c r="Q37" s="392"/>
      <c r="R37" s="436"/>
      <c r="S37" s="436"/>
      <c r="T37" s="437">
        <f t="shared" si="7"/>
        <v>0</v>
      </c>
      <c r="U37" s="65"/>
    </row>
    <row r="38" spans="1:21" s="228" customFormat="1" ht="15" customHeight="1" thickBot="1" x14ac:dyDescent="0.25">
      <c r="A38" s="383"/>
      <c r="B38" s="383"/>
      <c r="C38" s="383"/>
      <c r="D38" s="384"/>
      <c r="E38" s="384"/>
      <c r="F38" s="405"/>
      <c r="G38" s="405"/>
      <c r="H38" s="386"/>
      <c r="I38" s="387">
        <f t="shared" si="4"/>
        <v>0</v>
      </c>
      <c r="J38" s="401" t="str">
        <f t="shared" si="5"/>
        <v/>
      </c>
      <c r="K38" s="389"/>
      <c r="L38" s="390"/>
      <c r="M38" s="391">
        <f t="shared" si="6"/>
        <v>0</v>
      </c>
      <c r="N38" s="383"/>
      <c r="O38" s="392"/>
      <c r="P38" s="392"/>
      <c r="Q38" s="392"/>
      <c r="R38" s="436"/>
      <c r="S38" s="436"/>
      <c r="T38" s="437">
        <f t="shared" si="7"/>
        <v>0</v>
      </c>
      <c r="U38" s="65"/>
    </row>
    <row r="39" spans="1:21" s="295" customFormat="1" ht="35.1" customHeight="1" thickBot="1" x14ac:dyDescent="0.3">
      <c r="A39" s="289"/>
      <c r="B39" s="289"/>
      <c r="C39" s="289"/>
      <c r="D39" s="584" t="s">
        <v>24</v>
      </c>
      <c r="E39" s="585"/>
      <c r="F39" s="290">
        <f t="shared" ref="F39:K39" si="8">SUM(F15:F38)</f>
        <v>0</v>
      </c>
      <c r="G39" s="291">
        <f t="shared" si="8"/>
        <v>0</v>
      </c>
      <c r="H39" s="292"/>
      <c r="I39" s="291">
        <f t="shared" si="8"/>
        <v>0</v>
      </c>
      <c r="J39" s="291">
        <f t="shared" si="8"/>
        <v>0</v>
      </c>
      <c r="K39" s="291">
        <f t="shared" si="8"/>
        <v>0</v>
      </c>
      <c r="L39" s="292"/>
      <c r="M39" s="290">
        <f>SUM(M15:M38)</f>
        <v>0</v>
      </c>
      <c r="N39" s="292"/>
      <c r="O39" s="596"/>
      <c r="P39" s="596"/>
      <c r="Q39" s="596"/>
      <c r="R39" s="293">
        <f>SUM(R15:R38)</f>
        <v>0</v>
      </c>
      <c r="S39" s="293">
        <f>SUM(S15:S38)</f>
        <v>0</v>
      </c>
      <c r="T39" s="293">
        <f>SUM(T15:T38)</f>
        <v>0</v>
      </c>
      <c r="U39" s="294"/>
    </row>
    <row r="40" spans="1:21" ht="31.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s="3" customFormat="1" ht="30" customHeight="1" x14ac:dyDescent="0.2"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</row>
    <row r="42" spans="1:21" s="3" customFormat="1" ht="30" customHeight="1" x14ac:dyDescent="0.2"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5"/>
    </row>
    <row r="43" spans="1:21" s="3" customFormat="1" ht="30" customHeight="1" x14ac:dyDescent="0.2"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</row>
    <row r="44" spans="1:21" s="3" customFormat="1" ht="30.75" customHeight="1" x14ac:dyDescent="0.2">
      <c r="A44" s="12"/>
      <c r="B44" s="12"/>
      <c r="C44" s="12"/>
      <c r="D44" s="12"/>
      <c r="E44" s="12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2"/>
      <c r="T44" s="12"/>
      <c r="U44" s="13"/>
    </row>
    <row r="45" spans="1:21" s="3" customFormat="1" ht="31.3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</row>
    <row r="48" spans="1:21" s="183" customFormat="1" ht="15.7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</row>
    <row r="49" spans="1:21" s="216" customFormat="1" ht="15" customHeight="1" x14ac:dyDescent="0.2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</row>
    <row r="50" spans="1:21" s="216" customFormat="1" ht="21.6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</sheetData>
  <sheetProtection algorithmName="SHA-512" hashValue="4agDJFHi6mxoRbShJRY1bUBr5k8+ExsWTokzkjvQoVfPly1ceHkEhwzE5Nxs+ujssDY53ISGwLY6aHpTBoLnIw==" saltValue="I82m7tBc+uWXMNVIRpnv8A==" spinCount="100000" sheet="1" objects="1" scenarios="1"/>
  <mergeCells count="22">
    <mergeCell ref="A5:U5"/>
    <mergeCell ref="A6:U6"/>
    <mergeCell ref="A8:U8"/>
    <mergeCell ref="B1:U1"/>
    <mergeCell ref="A3:U3"/>
    <mergeCell ref="A4:U4"/>
    <mergeCell ref="A13:A14"/>
    <mergeCell ref="B13:B14"/>
    <mergeCell ref="C13:C14"/>
    <mergeCell ref="D13:I13"/>
    <mergeCell ref="J13:J14"/>
    <mergeCell ref="D39:E39"/>
    <mergeCell ref="O39:Q39"/>
    <mergeCell ref="C10:U10"/>
    <mergeCell ref="K13:K14"/>
    <mergeCell ref="L13:L14"/>
    <mergeCell ref="M13:M14"/>
    <mergeCell ref="N13:N14"/>
    <mergeCell ref="O13:O14"/>
    <mergeCell ref="Q13:Q14"/>
    <mergeCell ref="R13:U13"/>
    <mergeCell ref="P13:P14"/>
  </mergeCells>
  <dataValidations disablePrompts="1" count="4">
    <dataValidation type="list" allowBlank="1" showInputMessage="1" showErrorMessage="1" sqref="N15:N38" xr:uid="{998A1D83-BA1D-487B-9AA3-2B9DF8E069B1}">
      <formula1>"Bonifico,Ordine di accredito e ricevuta bancaria,Assegno non trasferibile,"</formula1>
    </dataValidation>
    <dataValidation type="list" allowBlank="1" showInputMessage="1" showErrorMessage="1" sqref="A15:A38" xr:uid="{252242A5-C269-4198-B9A9-50F0709DB624}">
      <formula1>"I SAL, II SAL, SALDO"</formula1>
    </dataValidation>
    <dataValidation type="list" allowBlank="1" showInputMessage="1" showErrorMessage="1" sqref="H15:H38" xr:uid="{246750F8-B39C-4722-A496-33013D6EC949}">
      <formula1>"SI, NO,"</formula1>
    </dataValidation>
    <dataValidation type="list" allowBlank="1" showInputMessage="1" showErrorMessage="1" sqref="L15:L38" xr:uid="{D9D46275-8498-402C-8851-F63028EC88A4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</dataValidations>
  <printOptions horizontalCentered="1" verticalCentered="1"/>
  <pageMargins left="0.25" right="0.25" top="0.25" bottom="2.13" header="0.3" footer="0.3"/>
  <pageSetup paperSize="9" scale="39" orientation="landscape" r:id="rId1"/>
  <headerFooter alignWithMargins="0">
    <oddHeader>&amp;C&amp;G</oddHeader>
    <oddFooter>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view="pageBreakPreview" zoomScale="90" zoomScaleNormal="85" zoomScaleSheetLayoutView="90" workbookViewId="0">
      <selection activeCell="D11" sqref="D11"/>
    </sheetView>
  </sheetViews>
  <sheetFormatPr defaultRowHeight="12.75" x14ac:dyDescent="0.2"/>
  <cols>
    <col min="1" max="1" width="11.7109375" style="23" customWidth="1"/>
    <col min="2" max="2" width="8.140625" style="23" customWidth="1"/>
    <col min="3" max="3" width="69.140625" style="24" customWidth="1"/>
    <col min="4" max="5" width="20.85546875" style="24" customWidth="1"/>
    <col min="6" max="8" width="16.5703125" style="24" customWidth="1"/>
    <col min="9" max="12" width="4" style="23" customWidth="1"/>
    <col min="13" max="16384" width="9.140625" style="23"/>
  </cols>
  <sheetData>
    <row r="1" spans="1:12" ht="19.5" customHeight="1" x14ac:dyDescent="0.25">
      <c r="A1" s="456" t="s">
        <v>223</v>
      </c>
      <c r="B1" s="195"/>
      <c r="C1" s="195"/>
      <c r="D1" s="482" t="s">
        <v>122</v>
      </c>
      <c r="E1" s="482"/>
      <c r="F1" s="482"/>
      <c r="G1" s="482"/>
      <c r="H1" s="482"/>
      <c r="I1" s="482"/>
      <c r="J1" s="482"/>
      <c r="K1" s="483"/>
      <c r="L1" s="484"/>
    </row>
    <row r="2" spans="1:12" ht="22.5" customHeight="1" x14ac:dyDescent="0.2">
      <c r="A2" s="515" t="s">
        <v>224</v>
      </c>
      <c r="B2" s="516"/>
      <c r="C2" s="516"/>
      <c r="D2" s="516"/>
      <c r="E2" s="516"/>
      <c r="F2" s="516"/>
      <c r="G2" s="516"/>
      <c r="H2" s="516"/>
      <c r="I2" s="516"/>
      <c r="J2" s="516"/>
      <c r="K2" s="517"/>
      <c r="L2" s="195"/>
    </row>
    <row r="3" spans="1:12" s="182" customFormat="1" ht="54.75" customHeight="1" x14ac:dyDescent="0.2">
      <c r="A3" s="495" t="s">
        <v>27</v>
      </c>
      <c r="B3" s="496"/>
      <c r="C3" s="496"/>
      <c r="D3" s="496"/>
      <c r="E3" s="496"/>
      <c r="F3" s="496"/>
      <c r="G3" s="496"/>
      <c r="H3" s="496"/>
      <c r="I3" s="496"/>
      <c r="J3" s="496"/>
      <c r="K3" s="497"/>
      <c r="L3" s="496"/>
    </row>
    <row r="4" spans="1:12" s="182" customFormat="1" ht="21.95" customHeight="1" x14ac:dyDescent="0.2">
      <c r="A4" s="501" t="str">
        <f>S_Frontespizio!E17</f>
        <v>RAGIONE SOCIALE PARTNER</v>
      </c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</row>
    <row r="5" spans="1:12" s="182" customFormat="1" ht="21.95" customHeight="1" x14ac:dyDescent="0.2">
      <c r="A5" s="512" t="s">
        <v>25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</row>
    <row r="6" spans="1:12" s="185" customFormat="1" ht="45" customHeight="1" x14ac:dyDescent="0.2">
      <c r="A6" s="198"/>
      <c r="B6" s="198"/>
      <c r="C6" s="259"/>
      <c r="D6" s="251" t="s">
        <v>21</v>
      </c>
      <c r="E6" s="251" t="s">
        <v>186</v>
      </c>
      <c r="F6" s="199"/>
      <c r="G6" s="199"/>
      <c r="H6" s="199"/>
      <c r="I6" s="199"/>
      <c r="J6" s="199"/>
      <c r="K6" s="199"/>
      <c r="L6" s="198"/>
    </row>
    <row r="7" spans="1:12" ht="21.95" customHeight="1" x14ac:dyDescent="0.2">
      <c r="A7" s="498" t="s">
        <v>190</v>
      </c>
      <c r="B7" s="498"/>
      <c r="C7" s="498"/>
      <c r="D7" s="223">
        <f>+S_Frontespizio!G21</f>
        <v>32874</v>
      </c>
      <c r="E7" s="223">
        <f>+S_Frontespizio!I21</f>
        <v>32874</v>
      </c>
      <c r="F7" s="199"/>
      <c r="G7" s="199"/>
      <c r="H7" s="199"/>
      <c r="I7" s="199"/>
      <c r="J7" s="199"/>
      <c r="K7" s="199"/>
      <c r="L7" s="200"/>
    </row>
    <row r="8" spans="1:12" ht="12" customHeight="1" thickBot="1" x14ac:dyDescent="0.25">
      <c r="A8" s="200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0"/>
    </row>
    <row r="9" spans="1:12" ht="18" customHeight="1" x14ac:dyDescent="0.2">
      <c r="A9" s="487" t="s">
        <v>28</v>
      </c>
      <c r="B9" s="488"/>
      <c r="C9" s="502" t="s">
        <v>2</v>
      </c>
      <c r="D9" s="509" t="s">
        <v>127</v>
      </c>
      <c r="E9" s="509" t="s">
        <v>218</v>
      </c>
      <c r="F9" s="491" t="s">
        <v>9</v>
      </c>
      <c r="G9" s="491"/>
      <c r="H9" s="491"/>
      <c r="I9" s="491"/>
      <c r="J9" s="491"/>
      <c r="K9" s="491"/>
      <c r="L9" s="491"/>
    </row>
    <row r="10" spans="1:12" ht="40.5" customHeight="1" thickBot="1" x14ac:dyDescent="0.25">
      <c r="A10" s="489"/>
      <c r="B10" s="490"/>
      <c r="C10" s="503"/>
      <c r="D10" s="510"/>
      <c r="E10" s="510"/>
      <c r="F10" s="202" t="s">
        <v>17</v>
      </c>
      <c r="G10" s="202" t="s">
        <v>18</v>
      </c>
      <c r="H10" s="202" t="s">
        <v>176</v>
      </c>
      <c r="I10" s="491" t="s">
        <v>132</v>
      </c>
      <c r="J10" s="491"/>
      <c r="K10" s="491"/>
      <c r="L10" s="491"/>
    </row>
    <row r="11" spans="1:12" ht="27" customHeight="1" thickBot="1" x14ac:dyDescent="0.25">
      <c r="A11" s="507" t="s">
        <v>219</v>
      </c>
      <c r="B11" s="485" t="s">
        <v>33</v>
      </c>
      <c r="C11" s="203" t="s">
        <v>29</v>
      </c>
      <c r="D11" s="69">
        <f>SUMIF('Wp_1 Spese di personale'!A12:A23,"I SAL",'Wp_1 Spese di personale'!L12:L23)</f>
        <v>0</v>
      </c>
      <c r="E11" s="69">
        <f>SUMIF('Wp_1 Spese di personale'!A12:A23,"I SAL",'Wp_1 Spese di personale'!N12:N23)</f>
        <v>0</v>
      </c>
      <c r="F11" s="60">
        <f>SUMIF('Wp_1 Spese di personale'!A12:A23,"I SAL",'Wp_1 Spese di personale'!R12:R23)</f>
        <v>0</v>
      </c>
      <c r="G11" s="60">
        <f>SUMIF('Wp_1 Spese di personale'!A12:A23,"I SAL",'Wp_1 Spese di personale'!S12:S23)</f>
        <v>0</v>
      </c>
      <c r="H11" s="60">
        <f>SUMIF('Wp_1 Spese di personale'!A12:A23,"I SAL",'Wp_1 Spese di personale'!T12:T23)</f>
        <v>0</v>
      </c>
      <c r="I11" s="492"/>
      <c r="J11" s="492"/>
      <c r="K11" s="492"/>
      <c r="L11" s="492"/>
    </row>
    <row r="12" spans="1:12" ht="27" customHeight="1" thickBot="1" x14ac:dyDescent="0.25">
      <c r="A12" s="508"/>
      <c r="B12" s="485"/>
      <c r="C12" s="204" t="s">
        <v>30</v>
      </c>
      <c r="D12" s="69">
        <f>SUMIF('Wp_1 Missioni e rimborsi spese'!A14:A38,"I SAL",'Wp_1 Missioni e rimborsi spese'!W14:W38)</f>
        <v>0</v>
      </c>
      <c r="E12" s="69">
        <f>SUMIF('Wp_1 Missioni e rimborsi spese'!A14:A38,"I SAL",'Wp_1 Missioni e rimborsi spese'!Y14:Y38)</f>
        <v>0</v>
      </c>
      <c r="F12" s="60">
        <f>SUMIF('Wp_1 Missioni e rimborsi spese'!A14:A38,"I SAL",'Wp_1 Missioni e rimborsi spese'!Z14:Z38)</f>
        <v>0</v>
      </c>
      <c r="G12" s="60">
        <f>SUMIF('Wp_1 Missioni e rimborsi spese'!A14:A38,"I SAL",'Wp_1 Missioni e rimborsi spese'!AA14:AA38)</f>
        <v>0</v>
      </c>
      <c r="H12" s="60">
        <f>SUMIF('Wp_1 Missioni e rimborsi spese'!A14:A38,"I SAL",'Wp_1 Missioni e rimborsi spese'!AB14:AB38)</f>
        <v>0</v>
      </c>
      <c r="I12" s="492"/>
      <c r="J12" s="492"/>
      <c r="K12" s="492"/>
      <c r="L12" s="492"/>
    </row>
    <row r="13" spans="1:12" ht="27" customHeight="1" thickBot="1" x14ac:dyDescent="0.25">
      <c r="A13" s="508"/>
      <c r="B13" s="485"/>
      <c r="C13" s="204" t="s">
        <v>31</v>
      </c>
      <c r="D13" s="70">
        <f>SUMIF('Wp_1 Spese Generali'!A15:A39,"I SAL",'Wp_1 Spese Generali'!K15:K39)</f>
        <v>0</v>
      </c>
      <c r="E13" s="70">
        <f>SUMIF('Wp_1 Spese Generali'!A15:A39,"I SAL",'Wp_1 Spese Generali'!M15:M39)</f>
        <v>0</v>
      </c>
      <c r="F13" s="60">
        <f>SUMIF('Wp_1 Spese Generali'!A15:A39,"I SAL",'Wp_1 Spese Generali'!R15:R39)</f>
        <v>0</v>
      </c>
      <c r="G13" s="60">
        <f>SUMIF('Wp_1 Spese Generali'!A15:A39,"I SAL",'Wp_1 Spese Generali'!S15:S39)</f>
        <v>0</v>
      </c>
      <c r="H13" s="60">
        <f>SUMIF('Wp_1 Spese Generali'!A15:A39,"I SAL",'Wp_1 Spese Generali'!T15:T39)</f>
        <v>0</v>
      </c>
      <c r="I13" s="492"/>
      <c r="J13" s="492"/>
      <c r="K13" s="492"/>
      <c r="L13" s="492"/>
    </row>
    <row r="14" spans="1:12" ht="27" customHeight="1" thickBot="1" x14ac:dyDescent="0.25">
      <c r="A14" s="508"/>
      <c r="B14" s="485"/>
      <c r="C14" s="205" t="s">
        <v>32</v>
      </c>
      <c r="D14" s="71">
        <f>SUM(D11:D13)</f>
        <v>0</v>
      </c>
      <c r="E14" s="71">
        <f>SUM(E11:E13)</f>
        <v>0</v>
      </c>
      <c r="F14" s="74">
        <f>SUM(F11:F13)</f>
        <v>0</v>
      </c>
      <c r="G14" s="74">
        <f t="shared" ref="G14" si="0">SUM(G11:G13)</f>
        <v>0</v>
      </c>
      <c r="H14" s="74">
        <f t="shared" ref="H14" si="1">SUM(H11:H13)</f>
        <v>0</v>
      </c>
      <c r="I14" s="492"/>
      <c r="J14" s="492"/>
      <c r="K14" s="492"/>
      <c r="L14" s="492"/>
    </row>
    <row r="15" spans="1:12" ht="27" customHeight="1" thickBot="1" x14ac:dyDescent="0.25">
      <c r="A15" s="508"/>
      <c r="B15" s="485" t="s">
        <v>94</v>
      </c>
      <c r="C15" s="203" t="s">
        <v>29</v>
      </c>
      <c r="D15" s="70">
        <f>SUMIF('Wp_2 Spese di personale'!A12:A23,"I SAL",'Wp_2 Spese di personale'!L12:L23)</f>
        <v>0</v>
      </c>
      <c r="E15" s="70">
        <f>SUMIF('Wp_2 Spese di personale'!A12:A23,"I SAL",'Wp_2 Spese di personale'!N12:N23)</f>
        <v>0</v>
      </c>
      <c r="F15" s="60">
        <f>SUMIF('Wp_2 Spese di personale'!A12:A23,"I SAL",'Wp_2 Spese di personale'!R12:R23)</f>
        <v>0</v>
      </c>
      <c r="G15" s="60">
        <f>SUMIF('Wp_2 Spese di personale'!A12:A23,"I SAL",'Wp_2 Spese di personale'!S12:S23)</f>
        <v>0</v>
      </c>
      <c r="H15" s="60">
        <f>SUMIF('Wp_2 Spese di personale'!A12:A23,"I SAL",'Wp_2 Spese di personale'!T12:T23)</f>
        <v>0</v>
      </c>
      <c r="I15" s="492"/>
      <c r="J15" s="492"/>
      <c r="K15" s="492"/>
      <c r="L15" s="492"/>
    </row>
    <row r="16" spans="1:12" ht="27" customHeight="1" thickBot="1" x14ac:dyDescent="0.25">
      <c r="A16" s="508"/>
      <c r="B16" s="485"/>
      <c r="C16" s="204" t="s">
        <v>30</v>
      </c>
      <c r="D16" s="70">
        <f>SUMIF('Wp_2 Missioni e rimborsi spese'!A14:A38,"I SAL",'Wp_2 Missioni e rimborsi spese'!W14:W38)</f>
        <v>0</v>
      </c>
      <c r="E16" s="70">
        <f>SUMIF('Wp_2 Missioni e rimborsi spese'!A14:A38,"I SAL",'Wp_2 Missioni e rimborsi spese'!Y14:Y38)</f>
        <v>0</v>
      </c>
      <c r="F16" s="60">
        <f>SUMIF('Wp_2 Missioni e rimborsi spese'!A14:A38,"I SAL",'Wp_2 Missioni e rimborsi spese'!Z14:Z38)</f>
        <v>0</v>
      </c>
      <c r="G16" s="60">
        <f>SUMIF('Wp_2 Missioni e rimborsi spese'!A14:A38,"I SAL",'Wp_2 Missioni e rimborsi spese'!AA14:ZA38)</f>
        <v>0</v>
      </c>
      <c r="H16" s="60">
        <f>SUMIF('Wp_2 Missioni e rimborsi spese'!A14:A38,"I SAL",'Wp_2 Missioni e rimborsi spese'!AB14:AB38)</f>
        <v>0</v>
      </c>
      <c r="I16" s="492"/>
      <c r="J16" s="492"/>
      <c r="K16" s="492"/>
      <c r="L16" s="492"/>
    </row>
    <row r="17" spans="1:12" ht="27" customHeight="1" thickBot="1" x14ac:dyDescent="0.25">
      <c r="A17" s="508"/>
      <c r="B17" s="485"/>
      <c r="C17" s="204" t="s">
        <v>31</v>
      </c>
      <c r="D17" s="70">
        <f>SUMIF('Wp_2 Spese Generali'!A15:A39,"I SAL",'Wp_2 Spese Generali'!K15:K39)</f>
        <v>0</v>
      </c>
      <c r="E17" s="70">
        <f>SUMIF('Wp_2 Spese Generali'!A15:A39,"I SAL",'Wp_2 Spese Generali'!M15:M39)</f>
        <v>0</v>
      </c>
      <c r="F17" s="60">
        <f>SUMIF('Wp_2 Spese Generali'!A15:A39,"I SAL",'Wp_2 Spese Generali'!R15:R39)</f>
        <v>0</v>
      </c>
      <c r="G17" s="60">
        <f>SUMIF('Wp_2 Spese Generali'!A15:A39,"I SAL",'Wp_2 Spese Generali'!S15:S39)</f>
        <v>0</v>
      </c>
      <c r="H17" s="60">
        <f>SUMIF('Wp_2 Spese Generali'!A15:A39,"I SAL",'Wp_2 Spese Generali'!T15:T39)</f>
        <v>0</v>
      </c>
      <c r="I17" s="492"/>
      <c r="J17" s="492"/>
      <c r="K17" s="492"/>
      <c r="L17" s="492"/>
    </row>
    <row r="18" spans="1:12" ht="27" customHeight="1" thickBot="1" x14ac:dyDescent="0.25">
      <c r="A18" s="508"/>
      <c r="B18" s="485"/>
      <c r="C18" s="205" t="s">
        <v>34</v>
      </c>
      <c r="D18" s="71">
        <f>SUM(D15:D17)</f>
        <v>0</v>
      </c>
      <c r="E18" s="71">
        <f>SUM(E15:E17)</f>
        <v>0</v>
      </c>
      <c r="F18" s="74">
        <f>SUM(F15:F17)</f>
        <v>0</v>
      </c>
      <c r="G18" s="74">
        <f>SUM(G15:G17)</f>
        <v>0</v>
      </c>
      <c r="H18" s="74">
        <f>SUM(H15:H17)</f>
        <v>0</v>
      </c>
      <c r="I18" s="492"/>
      <c r="J18" s="492"/>
      <c r="K18" s="492"/>
      <c r="L18" s="492"/>
    </row>
    <row r="19" spans="1:12" ht="27" customHeight="1" thickBot="1" x14ac:dyDescent="0.25">
      <c r="A19" s="485" t="s">
        <v>104</v>
      </c>
      <c r="B19" s="485"/>
      <c r="C19" s="203" t="s">
        <v>29</v>
      </c>
      <c r="D19" s="70">
        <f>SUMIF('Wp_3 Spese di personale'!A12:A23,"I SAL",'Wp_3 Spese di personale'!L12:L23)</f>
        <v>0</v>
      </c>
      <c r="E19" s="70">
        <f>SUMIF('Wp_3 Spese di personale'!A12:A23,"I SAL",'Wp_3 Spese di personale'!N12:N23)</f>
        <v>0</v>
      </c>
      <c r="F19" s="60">
        <f>SUMIF('Wp_3 Spese di personale'!A12:A23,"I SAL",'Wp_3 Spese di personale'!R12:R23)</f>
        <v>0</v>
      </c>
      <c r="G19" s="60">
        <f>SUMIF('Wp_3 Spese di personale'!A12:A23,"I SAL",'Wp_3 Spese di personale'!S12:S23)</f>
        <v>0</v>
      </c>
      <c r="H19" s="60">
        <f>SUMIF('Wp_3 Spese di personale'!A12:A23,"I SAL",'Wp_3 Spese di personale'!T12:T23)</f>
        <v>0</v>
      </c>
      <c r="I19" s="492"/>
      <c r="J19" s="492"/>
      <c r="K19" s="492"/>
      <c r="L19" s="492"/>
    </row>
    <row r="20" spans="1:12" ht="27" customHeight="1" thickBot="1" x14ac:dyDescent="0.25">
      <c r="A20" s="485"/>
      <c r="B20" s="485"/>
      <c r="C20" s="203" t="s">
        <v>35</v>
      </c>
      <c r="D20" s="70">
        <f>SUMIF('Wp_3 Acquisizione di servizi'!A15:A39,"I SAL",'Wp_3 Acquisizione di servizi'!L15:L39)</f>
        <v>0</v>
      </c>
      <c r="E20" s="70">
        <f>SUMIF('Wp_3 Acquisizione di servizi'!A15:A39,"I SAL",'Wp_3 Acquisizione di servizi'!N15:N39)</f>
        <v>0</v>
      </c>
      <c r="F20" s="60">
        <f>SUMIF('Wp_3 Acquisizione di servizi'!A15:A39,"I SAL",'Wp_3 Acquisizione di servizi'!S15:S39)</f>
        <v>0</v>
      </c>
      <c r="G20" s="60">
        <f>SUMIF('Wp_3 Acquisizione di servizi'!A15:A39,"I SAL",'Wp_3 Acquisizione di servizi'!T15:T39)</f>
        <v>0</v>
      </c>
      <c r="H20" s="60">
        <f>SUMIF('Wp_3 Acquisizione di servizi'!A15:A39,"I SAL",'Wp_3 Acquisizione di servizi'!U15:U39)</f>
        <v>0</v>
      </c>
      <c r="I20" s="492"/>
      <c r="J20" s="492"/>
      <c r="K20" s="492"/>
      <c r="L20" s="492"/>
    </row>
    <row r="21" spans="1:12" ht="27" customHeight="1" thickBot="1" x14ac:dyDescent="0.25">
      <c r="A21" s="485"/>
      <c r="B21" s="485"/>
      <c r="C21" s="203" t="s">
        <v>36</v>
      </c>
      <c r="D21" s="70">
        <f>SUMIF('Wp_3 Acquisizione di consulenze'!A15:A39,"I SAL",'Wp_3 Acquisizione di consulenze'!L15:L39)</f>
        <v>0</v>
      </c>
      <c r="E21" s="72">
        <f>SUMIF('Wp_3 Acquisizione di consulenze'!A15:A39,"I SAL",'Wp_3 Acquisizione di consulenze'!N15:N39)</f>
        <v>0</v>
      </c>
      <c r="F21" s="60">
        <f>SUMIF('Wp_3 Acquisizione di consulenze'!A15:A39,"I SAL",'Wp_3 Acquisizione di consulenze'!S15:S39)</f>
        <v>0</v>
      </c>
      <c r="G21" s="60">
        <f>SUMIF('Wp_3 Acquisizione di consulenze'!A15:A39,"I SAL",'Wp_3 Acquisizione di consulenze'!T15:T39)</f>
        <v>0</v>
      </c>
      <c r="H21" s="60">
        <f>SUMIF('Wp_3 Acquisizione di consulenze'!A15:A39,"I SAL",'Wp_3 Acquisizione di consulenze'!U15:U39)</f>
        <v>0</v>
      </c>
      <c r="I21" s="492"/>
      <c r="J21" s="492"/>
      <c r="K21" s="492"/>
      <c r="L21" s="492"/>
    </row>
    <row r="22" spans="1:12" ht="27" customHeight="1" thickBot="1" x14ac:dyDescent="0.25">
      <c r="A22" s="485"/>
      <c r="B22" s="485"/>
      <c r="C22" s="203" t="s">
        <v>37</v>
      </c>
      <c r="D22" s="70">
        <f>SUMIF('Wp_3 Realizzazione di prototipi'!A15:A36,"I SAL",'Wp_3 Realizzazione di prototipi'!M15:M36)</f>
        <v>0</v>
      </c>
      <c r="E22" s="70">
        <f>SUMIF('Wp_3 Realizzazione di prototipi'!A15:A36,"I SAL",'Wp_3 Realizzazione di prototipi'!O15:O36)</f>
        <v>0</v>
      </c>
      <c r="F22" s="60">
        <f>SUMIF('Wp_3 Realizzazione di prototipi'!A15:A36,"I SAL",'Wp_3 Realizzazione di prototipi'!T15:T36)</f>
        <v>0</v>
      </c>
      <c r="G22" s="60">
        <f>SUMIF('Wp_3 Realizzazione di prototipi'!A15:A36,"I SAL",'Wp_3 Realizzazione di prototipi'!U15:U36)</f>
        <v>0</v>
      </c>
      <c r="H22" s="60">
        <f>SUMIF('Wp_3 Realizzazione di prototipi'!A15:A36,"I SAL",'Wp_3 Realizzazione di prototipi'!V15:V36)</f>
        <v>0</v>
      </c>
      <c r="I22" s="492"/>
      <c r="J22" s="492"/>
      <c r="K22" s="492"/>
      <c r="L22" s="492"/>
    </row>
    <row r="23" spans="1:12" ht="27" customHeight="1" thickBot="1" x14ac:dyDescent="0.25">
      <c r="A23" s="485"/>
      <c r="B23" s="485"/>
      <c r="C23" s="203" t="s">
        <v>38</v>
      </c>
      <c r="D23" s="70">
        <f>SUMIF('Wp3_ Beni durevoli'!A13:A37,"I SAL",'Wp3_ Beni durevoli'!M13:M37)</f>
        <v>0</v>
      </c>
      <c r="E23" s="70">
        <f>SUMIF('Wp3_ Beni durevoli'!A13:A37,"I SAL",'Wp3_ Beni durevoli'!O13:O37)</f>
        <v>0</v>
      </c>
      <c r="F23" s="60">
        <f>SUMIF('Wp3_ Beni durevoli'!A13:A37,"I SAL",'Wp3_ Beni durevoli'!T13:T37)</f>
        <v>0</v>
      </c>
      <c r="G23" s="60">
        <f>SUMIF('Wp3_ Beni durevoli'!A13:A37,"I SAL",'Wp3_ Beni durevoli'!U13:U37)</f>
        <v>0</v>
      </c>
      <c r="H23" s="60">
        <f>SUMIF('Wp3_ Beni durevoli'!A13:A37,"I SAL",'Wp3_ Beni durevoli'!V13:V37)</f>
        <v>0</v>
      </c>
      <c r="I23" s="492"/>
      <c r="J23" s="492"/>
      <c r="K23" s="492"/>
      <c r="L23" s="492"/>
    </row>
    <row r="24" spans="1:12" ht="27" customHeight="1" thickBot="1" x14ac:dyDescent="0.25">
      <c r="A24" s="485"/>
      <c r="B24" s="485"/>
      <c r="C24" s="203" t="s">
        <v>39</v>
      </c>
      <c r="D24" s="70">
        <f>SUMIF('Wp_3 Materiali di consumo'!A15:A38,"I SAL",'Wp_3 Materiali di consumo'!K15:K38)</f>
        <v>0</v>
      </c>
      <c r="E24" s="70">
        <f>SUMIF('Wp_3 Materiali di consumo'!A15:A38,"I SAL",'Wp_3 Materiali di consumo'!M15:M38)</f>
        <v>0</v>
      </c>
      <c r="F24" s="60">
        <f>SUMIF('Wp_3 Materiali di consumo'!A15:A38,"I SAL",'Wp_3 Materiali di consumo'!R15:R38)</f>
        <v>0</v>
      </c>
      <c r="G24" s="60">
        <f>SUMIF('Wp_3 Materiali di consumo'!A15:A38,"I SAL",'Wp_3 Materiali di consumo'!S15:S38)</f>
        <v>0</v>
      </c>
      <c r="H24" s="60">
        <f>SUMIF('Wp_3 Materiali di consumo'!A15:A38,"I SAL",'Wp_3 Materiali di consumo'!T15:T38)</f>
        <v>0</v>
      </c>
      <c r="I24" s="492"/>
      <c r="J24" s="492"/>
      <c r="K24" s="492"/>
      <c r="L24" s="492"/>
    </row>
    <row r="25" spans="1:12" ht="27" customHeight="1" thickBot="1" x14ac:dyDescent="0.25">
      <c r="A25" s="485"/>
      <c r="B25" s="485"/>
      <c r="C25" s="203" t="s">
        <v>40</v>
      </c>
      <c r="D25" s="70">
        <f>SUMIF('Wp_3 Noleggi'!A15:A39,"I SAL",'Wp_3 Noleggi'!K15:K39)</f>
        <v>0</v>
      </c>
      <c r="E25" s="70">
        <f>SUMIF('Wp_3 Noleggi'!A15:A39,"I SAL",'Wp_3 Noleggi'!M15:M39)</f>
        <v>0</v>
      </c>
      <c r="F25" s="60">
        <f>SUMIF('Wp_3 Noleggi'!A15:A39,"I SAL",'Wp_3 Noleggi'!R15:R39)</f>
        <v>0</v>
      </c>
      <c r="G25" s="60">
        <f>SUMIF('Wp_3 Noleggi'!A15:A39,"I SAL",'Wp_3 Noleggi'!S15:S39)</f>
        <v>0</v>
      </c>
      <c r="H25" s="60">
        <f>SUMIF('Wp_3 Noleggi'!A15:A39,"I SAL",'Wp_3 Noleggi'!T15:T39)</f>
        <v>0</v>
      </c>
      <c r="I25" s="492"/>
      <c r="J25" s="492"/>
      <c r="K25" s="492"/>
      <c r="L25" s="492"/>
    </row>
    <row r="26" spans="1:12" ht="27" customHeight="1" thickBot="1" x14ac:dyDescent="0.25">
      <c r="A26" s="485"/>
      <c r="B26" s="485"/>
      <c r="C26" s="203" t="s">
        <v>30</v>
      </c>
      <c r="D26" s="70">
        <f>SUMIF('Wp_3 Missioni e rimborsi spese'!A14:A38,"I SAL",'Wp_3 Missioni e rimborsi spese'!W14:W38)</f>
        <v>0</v>
      </c>
      <c r="E26" s="70">
        <f>SUMIF('Wp_3 Missioni e rimborsi spese'!A14:A38,"I SAL",'Wp_3 Missioni e rimborsi spese'!Y14:Y38)</f>
        <v>0</v>
      </c>
      <c r="F26" s="60">
        <f>SUMIF('Wp_3 Missioni e rimborsi spese'!A14:A38,"I SAL",'Wp_3 Missioni e rimborsi spese'!Z14:Z38)</f>
        <v>0</v>
      </c>
      <c r="G26" s="60">
        <f>SUMIF('Wp_3 Missioni e rimborsi spese'!A14:A38,"I SAL",'Wp_3 Missioni e rimborsi spese'!AA14:AA38)</f>
        <v>0</v>
      </c>
      <c r="H26" s="60">
        <f>SUMIF('Wp_3 Missioni e rimborsi spese'!A14:A38,"I SAL",'Wp_3 Missioni e rimborsi spese'!AB14:AB38)</f>
        <v>0</v>
      </c>
      <c r="I26" s="492"/>
      <c r="J26" s="492"/>
      <c r="K26" s="492"/>
      <c r="L26" s="492"/>
    </row>
    <row r="27" spans="1:12" ht="27" customHeight="1" thickBot="1" x14ac:dyDescent="0.25">
      <c r="A27" s="485"/>
      <c r="B27" s="485"/>
      <c r="C27" s="205" t="s">
        <v>41</v>
      </c>
      <c r="D27" s="71">
        <f>SUM(D19:D26)</f>
        <v>0</v>
      </c>
      <c r="E27" s="71">
        <f>SUM(E19:E26)</f>
        <v>0</v>
      </c>
      <c r="F27" s="74">
        <f>SUM(F19:F26)</f>
        <v>0</v>
      </c>
      <c r="G27" s="74">
        <f>SUM(G19:G26)</f>
        <v>0</v>
      </c>
      <c r="H27" s="74">
        <f>SUM(H19:H26)</f>
        <v>0</v>
      </c>
      <c r="I27" s="492"/>
      <c r="J27" s="492"/>
      <c r="K27" s="492"/>
      <c r="L27" s="492"/>
    </row>
    <row r="28" spans="1:12" ht="27" customHeight="1" thickBot="1" x14ac:dyDescent="0.25">
      <c r="A28" s="486" t="s">
        <v>87</v>
      </c>
      <c r="B28" s="486"/>
      <c r="C28" s="204" t="s">
        <v>29</v>
      </c>
      <c r="D28" s="70">
        <f>SUMIF('Wp_4 Spese di personale'!A12:A23,"I SAL",'Wp_4 Spese di personale'!L12:L23)</f>
        <v>0</v>
      </c>
      <c r="E28" s="70">
        <f>SUMIF('Wp_4 Spese di personale'!A12:A23,"I SAL",'Wp_4 Spese di personale'!L12:L23)</f>
        <v>0</v>
      </c>
      <c r="F28" s="60">
        <f>SUMIF('Wp_4 Spese di personale'!A12:A23,"I SAL",'Wp_4 Spese di personale'!R12:R23)</f>
        <v>0</v>
      </c>
      <c r="G28" s="60">
        <f>SUMIF('Wp_4 Spese di personale'!A12:A23,"I SAL",'Wp_4 Spese di personale'!S12:S23)</f>
        <v>0</v>
      </c>
      <c r="H28" s="60">
        <f>SUMIF('Wp_4 Spese di personale'!A12:A23,"I SAL",'Wp_4 Spese di personale'!T12:T23)</f>
        <v>0</v>
      </c>
      <c r="I28" s="492"/>
      <c r="J28" s="492"/>
      <c r="K28" s="492"/>
      <c r="L28" s="492"/>
    </row>
    <row r="29" spans="1:12" ht="27" customHeight="1" thickBot="1" x14ac:dyDescent="0.25">
      <c r="A29" s="486"/>
      <c r="B29" s="486"/>
      <c r="C29" s="204" t="s">
        <v>35</v>
      </c>
      <c r="D29" s="70">
        <f>SUMIF('Wp_4 Acquisizione di servizi'!A15:A39,"I SAL",'Wp_4 Acquisizione di servizi'!L15:L39)</f>
        <v>0</v>
      </c>
      <c r="E29" s="70">
        <f>SUMIF('Wp_4 Acquisizione di servizi'!A15:A39,"I SAL",'Wp_4 Acquisizione di servizi'!N15:N39)</f>
        <v>0</v>
      </c>
      <c r="F29" s="60">
        <f>SUMIF('Wp_4 Acquisizione di servizi'!A15:A39,"I SAL",'Wp_4 Acquisizione di servizi'!S15:S39)</f>
        <v>0</v>
      </c>
      <c r="G29" s="60">
        <f>SUMIF('Wp_4 Acquisizione di servizi'!A15:A39,"I SAL",'Wp_4 Acquisizione di servizi'!T15:T39)</f>
        <v>0</v>
      </c>
      <c r="H29" s="60">
        <f>SUMIF('Wp_4 Acquisizione di servizi'!A15:A39,"I SAL",'Wp_4 Acquisizione di servizi'!U15:U39)</f>
        <v>0</v>
      </c>
      <c r="I29" s="492"/>
      <c r="J29" s="492"/>
      <c r="K29" s="492"/>
      <c r="L29" s="492"/>
    </row>
    <row r="30" spans="1:12" ht="27" customHeight="1" thickBot="1" x14ac:dyDescent="0.25">
      <c r="A30" s="486"/>
      <c r="B30" s="486"/>
      <c r="C30" s="204" t="s">
        <v>42</v>
      </c>
      <c r="D30" s="70">
        <f>SUMIF('Wp_4 Acquisizione di consulenze'!A15:A39,"I SAL",'Wp_4 Acquisizione di consulenze'!L15:L39)</f>
        <v>0</v>
      </c>
      <c r="E30" s="70">
        <f>SUMIF('Wp_4 Acquisizione di consulenze'!A15:A39,"I SAL",'Wp_4 Acquisizione di consulenze'!N15:N39)</f>
        <v>0</v>
      </c>
      <c r="F30" s="60">
        <f>SUMIF('Wp_4 Acquisizione di consulenze'!A15:A39,"I SAL",'Wp_4 Acquisizione di consulenze'!S15:S39)</f>
        <v>0</v>
      </c>
      <c r="G30" s="60">
        <f>SUMIF('Wp_4 Acquisizione di consulenze'!A15:A39,"I SAL",'Wp_4 Acquisizione di consulenze'!T15:T39)</f>
        <v>0</v>
      </c>
      <c r="H30" s="60">
        <f>SUMIF('Wp_4 Acquisizione di consulenze'!A15:A39,"I SAL",'Wp_4 Acquisizione di consulenze'!U15:U39)</f>
        <v>0</v>
      </c>
      <c r="I30" s="492"/>
      <c r="J30" s="492"/>
      <c r="K30" s="492"/>
      <c r="L30" s="492"/>
    </row>
    <row r="31" spans="1:12" ht="27" customHeight="1" thickBot="1" x14ac:dyDescent="0.25">
      <c r="A31" s="486"/>
      <c r="B31" s="486"/>
      <c r="C31" s="204" t="s">
        <v>39</v>
      </c>
      <c r="D31" s="70">
        <f>SUMIF('Wp_4 Materiali di consumo'!A15:A39,"I SAL",'Wp_4 Materiali di consumo'!K15:K39)</f>
        <v>0</v>
      </c>
      <c r="E31" s="70">
        <f>SUMIF('Wp_4 Materiali di consumo'!A15:A39,"I SAL",'Wp_4 Materiali di consumo'!K15:K39)</f>
        <v>0</v>
      </c>
      <c r="F31" s="60">
        <f>SUMIF('Wp_4 Materiali di consumo'!A15:A39,"I SAL",'Wp_4 Materiali di consumo'!R15:R39)</f>
        <v>0</v>
      </c>
      <c r="G31" s="60">
        <f>SUMIF('Wp_4 Materiali di consumo'!A15:A39,"I SAL",'Wp_4 Materiali di consumo'!S15:S39)</f>
        <v>0</v>
      </c>
      <c r="H31" s="60">
        <f>SUMIF('Wp_4 Materiali di consumo'!A15:A39,"I SAL",'Wp_4 Materiali di consumo'!T15:T39)</f>
        <v>0</v>
      </c>
      <c r="I31" s="492"/>
      <c r="J31" s="492"/>
      <c r="K31" s="492"/>
      <c r="L31" s="492"/>
    </row>
    <row r="32" spans="1:12" ht="27" customHeight="1" thickBot="1" x14ac:dyDescent="0.25">
      <c r="A32" s="486"/>
      <c r="B32" s="486"/>
      <c r="C32" s="204" t="s">
        <v>40</v>
      </c>
      <c r="D32" s="70">
        <f>SUMIF('Wp_4 Noleggi'!A15:A39,"I SAL",'Wp_4 Noleggi'!K15:K39)</f>
        <v>0</v>
      </c>
      <c r="E32" s="70">
        <f>SUMIF('Wp_4 Noleggi'!A15:A39,"I SAL",'Wp_4 Noleggi'!M15:M39)</f>
        <v>0</v>
      </c>
      <c r="F32" s="60">
        <f>SUMIF('Wp_4 Noleggi'!A15:A39,"I SAL",'Wp_4 Noleggi'!R15:R40)</f>
        <v>0</v>
      </c>
      <c r="G32" s="60">
        <f>SUMIF('Wp_4 Noleggi'!A15:A39,"I SAL",'Wp_4 Noleggi'!S15:S40)</f>
        <v>0</v>
      </c>
      <c r="H32" s="60">
        <f>SUMIF('Wp_4 Noleggi'!A15:A39,"I SAL",'Wp_4 Noleggi'!T15:T39)</f>
        <v>0</v>
      </c>
      <c r="I32" s="492"/>
      <c r="J32" s="492"/>
      <c r="K32" s="492"/>
      <c r="L32" s="492"/>
    </row>
    <row r="33" spans="1:12" ht="27" customHeight="1" thickBot="1" x14ac:dyDescent="0.25">
      <c r="A33" s="486"/>
      <c r="B33" s="486"/>
      <c r="C33" s="204" t="s">
        <v>30</v>
      </c>
      <c r="D33" s="70">
        <f>SUMIF('Wp_4 Missioni e rimborsi spese'!A14:A34,"I SAL",'Wp_4 Missioni e rimborsi spese'!W14:W38)</f>
        <v>0</v>
      </c>
      <c r="E33" s="70">
        <f>SUMIF('Wp_4 Missioni e rimborsi spese'!A14:A34,"I SAL",'Wp_4 Missioni e rimborsi spese'!Y14:Y38)</f>
        <v>0</v>
      </c>
      <c r="F33" s="60">
        <f>SUMIF('Wp_4 Missioni e rimborsi spese'!A14:A38,"I SAL",'Wp_4 Missioni e rimborsi spese'!Z14:Z38)</f>
        <v>0</v>
      </c>
      <c r="G33" s="60">
        <f>SUMIF('Wp_4 Missioni e rimborsi spese'!A14:A38,"I SAL",'Wp_4 Missioni e rimborsi spese'!AA14:AA38)</f>
        <v>0</v>
      </c>
      <c r="H33" s="60">
        <f>SUMIF('Wp_4 Missioni e rimborsi spese'!A14:A38,"I SAL",'Wp_4 Missioni e rimborsi spese'!AB14:AB38)</f>
        <v>0</v>
      </c>
      <c r="I33" s="492"/>
      <c r="J33" s="492"/>
      <c r="K33" s="492"/>
      <c r="L33" s="492"/>
    </row>
    <row r="34" spans="1:12" ht="27" customHeight="1" thickBot="1" x14ac:dyDescent="0.25">
      <c r="A34" s="486"/>
      <c r="B34" s="486"/>
      <c r="C34" s="205" t="s">
        <v>43</v>
      </c>
      <c r="D34" s="71">
        <f>SUM(D28:D33)</f>
        <v>0</v>
      </c>
      <c r="E34" s="71">
        <f>SUM(E28:E33)</f>
        <v>0</v>
      </c>
      <c r="F34" s="74">
        <f>SUM(F28:F33)</f>
        <v>0</v>
      </c>
      <c r="G34" s="74">
        <f>SUM(G28:G33)</f>
        <v>0</v>
      </c>
      <c r="H34" s="74">
        <f>SUM(H28:H33)</f>
        <v>0</v>
      </c>
      <c r="I34" s="492"/>
      <c r="J34" s="492"/>
      <c r="K34" s="492"/>
      <c r="L34" s="492"/>
    </row>
    <row r="35" spans="1:12" ht="27" customHeight="1" thickBot="1" x14ac:dyDescent="0.25">
      <c r="A35" s="200"/>
      <c r="B35" s="200"/>
      <c r="C35" s="206" t="s">
        <v>24</v>
      </c>
      <c r="D35" s="71">
        <f>D14+D18+D27+D34</f>
        <v>0</v>
      </c>
      <c r="E35" s="71">
        <f>E14+E18+E27+E34</f>
        <v>0</v>
      </c>
      <c r="F35" s="62">
        <f>F14+F18+F27+F34</f>
        <v>0</v>
      </c>
      <c r="G35" s="62">
        <f>G14+G18+G27+G34</f>
        <v>0</v>
      </c>
      <c r="H35" s="62">
        <f>H14+H18+H27+H34</f>
        <v>0</v>
      </c>
      <c r="I35" s="492"/>
      <c r="J35" s="492"/>
      <c r="K35" s="492"/>
      <c r="L35" s="492"/>
    </row>
    <row r="36" spans="1:12" ht="11.25" customHeight="1" x14ac:dyDescent="0.2">
      <c r="A36" s="200"/>
      <c r="B36" s="200"/>
      <c r="C36" s="207"/>
      <c r="D36" s="200"/>
      <c r="E36" s="200"/>
      <c r="F36" s="200"/>
      <c r="G36" s="200"/>
      <c r="H36" s="200"/>
      <c r="I36" s="200"/>
      <c r="J36" s="200"/>
      <c r="K36" s="200"/>
      <c r="L36" s="200"/>
    </row>
    <row r="37" spans="1:12" ht="27" customHeight="1" x14ac:dyDescent="0.2">
      <c r="A37" s="200"/>
      <c r="B37" s="200"/>
      <c r="C37" s="207"/>
      <c r="D37" s="513"/>
      <c r="E37" s="493" t="s">
        <v>175</v>
      </c>
      <c r="F37" s="499"/>
      <c r="G37" s="504" t="s">
        <v>121</v>
      </c>
      <c r="H37" s="505"/>
      <c r="I37" s="506"/>
      <c r="J37" s="514">
        <f>F35</f>
        <v>0</v>
      </c>
      <c r="K37" s="514"/>
      <c r="L37" s="200"/>
    </row>
    <row r="38" spans="1:12" ht="27" customHeight="1" x14ac:dyDescent="0.2">
      <c r="A38" s="200"/>
      <c r="B38" s="200"/>
      <c r="C38" s="207"/>
      <c r="D38" s="513"/>
      <c r="E38" s="494"/>
      <c r="F38" s="500"/>
      <c r="G38" s="504" t="s">
        <v>217</v>
      </c>
      <c r="H38" s="505"/>
      <c r="I38" s="506"/>
      <c r="J38" s="511" t="str">
        <f>IF(J37&gt;0,J37/F37,"-")</f>
        <v>-</v>
      </c>
      <c r="K38" s="511"/>
      <c r="L38" s="200"/>
    </row>
    <row r="39" spans="1:12" ht="12" customHeight="1" x14ac:dyDescent="0.2">
      <c r="A39" s="186" t="s">
        <v>12</v>
      </c>
      <c r="B39" s="3"/>
      <c r="C39" s="61"/>
      <c r="D39" s="208"/>
      <c r="E39" s="208"/>
      <c r="F39" s="208"/>
      <c r="G39" s="208"/>
      <c r="H39" s="208"/>
      <c r="I39" s="200"/>
      <c r="J39" s="200"/>
      <c r="K39" s="209"/>
      <c r="L39" s="200"/>
    </row>
    <row r="40" spans="1:12" ht="12" customHeight="1" x14ac:dyDescent="0.2">
      <c r="A40" s="186"/>
      <c r="B40" s="3"/>
      <c r="C40" s="61"/>
      <c r="D40" s="73"/>
      <c r="E40" s="73"/>
      <c r="F40" s="7"/>
      <c r="G40" s="3"/>
      <c r="H40" s="3"/>
      <c r="I40" s="3"/>
      <c r="J40" s="3"/>
      <c r="K40" s="3"/>
      <c r="L40" s="3"/>
    </row>
    <row r="41" spans="1:12" ht="12" customHeight="1" x14ac:dyDescent="0.2">
      <c r="A41" s="186" t="s">
        <v>143</v>
      </c>
      <c r="B41" s="183"/>
      <c r="C41" s="61"/>
      <c r="D41" s="186"/>
      <c r="E41" s="186"/>
      <c r="F41" s="186"/>
      <c r="G41" s="187"/>
      <c r="H41" s="187"/>
      <c r="I41" s="3"/>
      <c r="J41" s="3"/>
      <c r="K41" s="3"/>
      <c r="L41" s="3"/>
    </row>
    <row r="42" spans="1:12" ht="12" customHeight="1" x14ac:dyDescent="0.2">
      <c r="D42" s="186"/>
      <c r="E42" s="186"/>
      <c r="F42" s="186"/>
      <c r="G42" s="187"/>
      <c r="H42" s="187"/>
      <c r="I42" s="3"/>
      <c r="J42" s="3"/>
      <c r="K42" s="3"/>
      <c r="L42" s="3"/>
    </row>
    <row r="43" spans="1:12" s="189" customFormat="1" ht="12" customHeight="1" x14ac:dyDescent="0.2">
      <c r="D43" s="183"/>
      <c r="E43" s="183"/>
      <c r="F43" s="186"/>
      <c r="G43" s="188"/>
      <c r="H43" s="188"/>
      <c r="I43" s="188"/>
      <c r="J43" s="188"/>
      <c r="K43" s="183"/>
      <c r="L43" s="183"/>
    </row>
    <row r="44" spans="1:12" s="182" customFormat="1" ht="15" customHeight="1" x14ac:dyDescent="0.2">
      <c r="A44" s="190"/>
      <c r="C44" s="24"/>
      <c r="F44" s="191"/>
      <c r="G44" s="192"/>
      <c r="H44" s="192"/>
      <c r="I44" s="193"/>
      <c r="J44" s="193"/>
    </row>
    <row r="45" spans="1:12" s="182" customFormat="1" ht="21.6" customHeight="1" x14ac:dyDescent="0.2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2" x14ac:dyDescent="0.2">
      <c r="B46" s="24"/>
      <c r="I46" s="24"/>
      <c r="J46" s="24"/>
      <c r="K46" s="24"/>
      <c r="L46" s="24"/>
    </row>
  </sheetData>
  <sheetProtection algorithmName="SHA-512" hashValue="DrnGaEPf9cz+XZ+5qv8/90I8jpQU2g4xSFM1tWv5xpZisBp8RXJFKERIissTj5SZ/NI/on5IOwZRL/nVJ9h2xw==" saltValue="cEd+PuFnJyLkmfwJ4fpbjg==" spinCount="100000" sheet="1" objects="1" scenarios="1"/>
  <mergeCells count="49">
    <mergeCell ref="I25:L25"/>
    <mergeCell ref="J37:K37"/>
    <mergeCell ref="I17:L17"/>
    <mergeCell ref="I18:L18"/>
    <mergeCell ref="I19:L19"/>
    <mergeCell ref="I20:L20"/>
    <mergeCell ref="I21:L21"/>
    <mergeCell ref="I22:L22"/>
    <mergeCell ref="I23:L23"/>
    <mergeCell ref="I24:L24"/>
    <mergeCell ref="I30:L30"/>
    <mergeCell ref="G37:I37"/>
    <mergeCell ref="I32:L32"/>
    <mergeCell ref="I33:L33"/>
    <mergeCell ref="I34:L34"/>
    <mergeCell ref="I35:L35"/>
    <mergeCell ref="I29:L29"/>
    <mergeCell ref="E37:E38"/>
    <mergeCell ref="A3:L3"/>
    <mergeCell ref="A7:C7"/>
    <mergeCell ref="I15:L15"/>
    <mergeCell ref="F37:F38"/>
    <mergeCell ref="A4:L4"/>
    <mergeCell ref="C9:C10"/>
    <mergeCell ref="G38:I38"/>
    <mergeCell ref="I28:L28"/>
    <mergeCell ref="A11:A18"/>
    <mergeCell ref="I16:L16"/>
    <mergeCell ref="I31:L31"/>
    <mergeCell ref="D9:D10"/>
    <mergeCell ref="J38:K38"/>
    <mergeCell ref="A5:L5"/>
    <mergeCell ref="D37:D38"/>
    <mergeCell ref="D1:L1"/>
    <mergeCell ref="A19:B27"/>
    <mergeCell ref="A28:B34"/>
    <mergeCell ref="A9:B10"/>
    <mergeCell ref="B11:B14"/>
    <mergeCell ref="B15:B18"/>
    <mergeCell ref="I10:L10"/>
    <mergeCell ref="F9:L9"/>
    <mergeCell ref="I11:L11"/>
    <mergeCell ref="I12:L12"/>
    <mergeCell ref="I13:L13"/>
    <mergeCell ref="I14:L14"/>
    <mergeCell ref="I27:L27"/>
    <mergeCell ref="A2:K2"/>
    <mergeCell ref="E9:E10"/>
    <mergeCell ref="I26:L26"/>
  </mergeCells>
  <phoneticPr fontId="40" type="noConversion"/>
  <conditionalFormatting sqref="J38">
    <cfRule type="cellIs" dxfId="10" priority="1" stopIfTrue="1" operator="lessThan">
      <formula>0.5</formula>
    </cfRule>
  </conditionalFormatting>
  <printOptions horizontalCentered="1" verticalCentered="1"/>
  <pageMargins left="0.25" right="0.25" top="0.13" bottom="0.17" header="0.3" footer="0.22"/>
  <pageSetup paperSize="9" scale="54" orientation="landscape" r:id="rId1"/>
  <headerFooter alignWithMargins="0">
    <oddHeader>&amp;C&amp;G</oddHeader>
    <oddFooter>Pagina &amp;P</oddFooter>
  </headerFooter>
  <rowBreaks count="1" manualBreakCount="1">
    <brk id="27" max="11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E001-CBB1-47B7-A2F1-941F0E9E49C7}">
  <sheetPr>
    <pageSetUpPr fitToPage="1"/>
  </sheetPr>
  <dimension ref="A1:U51"/>
  <sheetViews>
    <sheetView view="pageBreakPreview" topLeftCell="F1" zoomScale="70" zoomScaleNormal="70" zoomScaleSheetLayoutView="70" workbookViewId="0">
      <selection activeCell="A5" sqref="A5:U5"/>
    </sheetView>
  </sheetViews>
  <sheetFormatPr defaultRowHeight="18" x14ac:dyDescent="0.2"/>
  <cols>
    <col min="1" max="1" width="23.5703125" style="2" customWidth="1"/>
    <col min="2" max="2" width="23.28515625" style="2" customWidth="1"/>
    <col min="3" max="3" width="17" style="2" customWidth="1"/>
    <col min="4" max="4" width="13.140625" style="2" customWidth="1"/>
    <col min="5" max="5" width="13" style="2" customWidth="1"/>
    <col min="6" max="6" width="16.7109375" style="2" customWidth="1"/>
    <col min="7" max="7" width="14.85546875" style="2" customWidth="1"/>
    <col min="8" max="8" width="21.140625" style="2" customWidth="1"/>
    <col min="9" max="9" width="16.85546875" style="2" customWidth="1"/>
    <col min="10" max="10" width="21.140625" style="2" customWidth="1"/>
    <col min="11" max="11" width="19.85546875" style="2" customWidth="1"/>
    <col min="12" max="12" width="16.28515625" style="2" customWidth="1"/>
    <col min="13" max="13" width="18.42578125" style="2" customWidth="1"/>
    <col min="14" max="17" width="19.85546875" style="2" customWidth="1"/>
    <col min="18" max="18" width="12.7109375" style="2" customWidth="1"/>
    <col min="19" max="19" width="12.85546875" style="2" customWidth="1"/>
    <col min="20" max="20" width="13" style="2" customWidth="1"/>
    <col min="21" max="21" width="8.7109375" style="2" customWidth="1"/>
    <col min="22" max="16384" width="9.140625" style="1"/>
  </cols>
  <sheetData>
    <row r="1" spans="1:21" ht="24.95" customHeight="1" x14ac:dyDescent="0.25">
      <c r="A1" s="219"/>
      <c r="B1" s="534" t="s">
        <v>100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</row>
    <row r="2" spans="1:21" ht="9.75" customHeight="1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</row>
    <row r="3" spans="1:21" s="42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</row>
    <row r="4" spans="1:21" s="42" customFormat="1" ht="24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</row>
    <row r="5" spans="1:21" s="42" customFormat="1" ht="24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</row>
    <row r="6" spans="1:21" s="42" customFormat="1" ht="24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</row>
    <row r="7" spans="1:21" s="42" customFormat="1" ht="26.25" customHeight="1" x14ac:dyDescent="0.2">
      <c r="A7" s="263"/>
      <c r="B7" s="263"/>
      <c r="C7" s="263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62"/>
    </row>
    <row r="8" spans="1:21" s="42" customFormat="1" ht="24.95" customHeight="1" x14ac:dyDescent="0.2">
      <c r="A8" s="537" t="s">
        <v>135</v>
      </c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37"/>
    </row>
    <row r="9" spans="1:21" s="42" customFormat="1" ht="26.25" customHeight="1" x14ac:dyDescent="0.2"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3"/>
    </row>
    <row r="10" spans="1:21" s="42" customFormat="1" ht="26.25" customHeight="1" x14ac:dyDescent="0.2"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</row>
    <row r="11" spans="1:21" s="33" customFormat="1" ht="51" customHeight="1" x14ac:dyDescent="0.2">
      <c r="A11" s="3"/>
      <c r="B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3"/>
    </row>
    <row r="12" spans="1:21" ht="24.75" customHeight="1" thickBo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8"/>
    </row>
    <row r="13" spans="1:21" s="228" customFormat="1" ht="27" customHeight="1" x14ac:dyDescent="0.2">
      <c r="A13" s="613" t="s">
        <v>146</v>
      </c>
      <c r="B13" s="638" t="s">
        <v>206</v>
      </c>
      <c r="C13" s="617" t="s">
        <v>10</v>
      </c>
      <c r="D13" s="619" t="s">
        <v>0</v>
      </c>
      <c r="E13" s="620"/>
      <c r="F13" s="620"/>
      <c r="G13" s="620"/>
      <c r="H13" s="620"/>
      <c r="I13" s="615"/>
      <c r="J13" s="636" t="s">
        <v>150</v>
      </c>
      <c r="K13" s="608" t="s">
        <v>127</v>
      </c>
      <c r="L13" s="608" t="s">
        <v>155</v>
      </c>
      <c r="M13" s="608" t="s">
        <v>154</v>
      </c>
      <c r="N13" s="608" t="s">
        <v>130</v>
      </c>
      <c r="O13" s="608" t="s">
        <v>193</v>
      </c>
      <c r="P13" s="608" t="s">
        <v>165</v>
      </c>
      <c r="Q13" s="608" t="s">
        <v>142</v>
      </c>
      <c r="R13" s="634" t="s">
        <v>9</v>
      </c>
      <c r="S13" s="632"/>
      <c r="T13" s="632"/>
      <c r="U13" s="635"/>
    </row>
    <row r="14" spans="1:21" s="228" customFormat="1" ht="62.25" customHeight="1" x14ac:dyDescent="0.2">
      <c r="A14" s="614"/>
      <c r="B14" s="639"/>
      <c r="C14" s="618"/>
      <c r="D14" s="276" t="s">
        <v>153</v>
      </c>
      <c r="E14" s="276" t="s">
        <v>152</v>
      </c>
      <c r="F14" s="276" t="s">
        <v>86</v>
      </c>
      <c r="G14" s="277" t="s">
        <v>113</v>
      </c>
      <c r="H14" s="277" t="s">
        <v>164</v>
      </c>
      <c r="I14" s="278" t="s">
        <v>24</v>
      </c>
      <c r="J14" s="637"/>
      <c r="K14" s="609"/>
      <c r="L14" s="609"/>
      <c r="M14" s="609"/>
      <c r="N14" s="609"/>
      <c r="O14" s="609"/>
      <c r="P14" s="609"/>
      <c r="Q14" s="609"/>
      <c r="R14" s="229" t="s">
        <v>17</v>
      </c>
      <c r="S14" s="230" t="s">
        <v>18</v>
      </c>
      <c r="T14" s="230" t="s">
        <v>183</v>
      </c>
      <c r="U14" s="229" t="s">
        <v>205</v>
      </c>
    </row>
    <row r="15" spans="1:21" s="228" customFormat="1" ht="15" customHeight="1" x14ac:dyDescent="0.2">
      <c r="A15" s="383"/>
      <c r="B15" s="383"/>
      <c r="C15" s="383"/>
      <c r="D15" s="384"/>
      <c r="E15" s="384"/>
      <c r="F15" s="386"/>
      <c r="G15" s="386"/>
      <c r="H15" s="386"/>
      <c r="I15" s="387">
        <f>F15+G15</f>
        <v>0</v>
      </c>
      <c r="J15" s="401" t="str">
        <f>IF(H15="SI",I15,IF(H15="NO",F15,""))</f>
        <v/>
      </c>
      <c r="K15" s="389"/>
      <c r="L15" s="390"/>
      <c r="M15" s="391">
        <f>K15*L15</f>
        <v>0</v>
      </c>
      <c r="N15" s="383"/>
      <c r="O15" s="392"/>
      <c r="P15" s="392"/>
      <c r="Q15" s="392"/>
      <c r="R15" s="59"/>
      <c r="S15" s="59"/>
      <c r="T15" s="60">
        <f>R15*L15</f>
        <v>0</v>
      </c>
      <c r="U15" s="65"/>
    </row>
    <row r="16" spans="1:21" s="228" customFormat="1" ht="15" customHeight="1" x14ac:dyDescent="0.2">
      <c r="A16" s="383"/>
      <c r="B16" s="383"/>
      <c r="C16" s="383"/>
      <c r="D16" s="384"/>
      <c r="E16" s="384"/>
      <c r="F16" s="386"/>
      <c r="G16" s="386"/>
      <c r="H16" s="386"/>
      <c r="I16" s="387">
        <f t="shared" ref="I16:I27" si="0">F16+G16</f>
        <v>0</v>
      </c>
      <c r="J16" s="401" t="str">
        <f t="shared" ref="J16:J27" si="1">IF(H16="SI",I16,IF(H16="NO",F16,""))</f>
        <v/>
      </c>
      <c r="K16" s="389"/>
      <c r="L16" s="390"/>
      <c r="M16" s="391">
        <f t="shared" ref="M16:M27" si="2">K16*L16</f>
        <v>0</v>
      </c>
      <c r="N16" s="383"/>
      <c r="O16" s="392"/>
      <c r="P16" s="392"/>
      <c r="Q16" s="392"/>
      <c r="R16" s="59"/>
      <c r="S16" s="59"/>
      <c r="T16" s="60">
        <f t="shared" ref="T16:T27" si="3">R16*L16</f>
        <v>0</v>
      </c>
      <c r="U16" s="65"/>
    </row>
    <row r="17" spans="1:21" s="228" customFormat="1" ht="15" customHeight="1" x14ac:dyDescent="0.2">
      <c r="A17" s="383"/>
      <c r="B17" s="383"/>
      <c r="C17" s="383"/>
      <c r="D17" s="384"/>
      <c r="E17" s="384"/>
      <c r="F17" s="386"/>
      <c r="G17" s="386"/>
      <c r="H17" s="386"/>
      <c r="I17" s="387">
        <f t="shared" si="0"/>
        <v>0</v>
      </c>
      <c r="J17" s="401" t="str">
        <f t="shared" si="1"/>
        <v/>
      </c>
      <c r="K17" s="389"/>
      <c r="L17" s="390"/>
      <c r="M17" s="391">
        <f t="shared" si="2"/>
        <v>0</v>
      </c>
      <c r="N17" s="383"/>
      <c r="O17" s="392"/>
      <c r="P17" s="392"/>
      <c r="Q17" s="392"/>
      <c r="R17" s="59"/>
      <c r="S17" s="59"/>
      <c r="T17" s="60">
        <f t="shared" si="3"/>
        <v>0</v>
      </c>
      <c r="U17" s="65"/>
    </row>
    <row r="18" spans="1:21" s="228" customFormat="1" ht="15" customHeight="1" x14ac:dyDescent="0.2">
      <c r="A18" s="383"/>
      <c r="B18" s="383"/>
      <c r="C18" s="383"/>
      <c r="D18" s="384"/>
      <c r="E18" s="384"/>
      <c r="F18" s="386"/>
      <c r="G18" s="386"/>
      <c r="H18" s="386"/>
      <c r="I18" s="387">
        <f t="shared" si="0"/>
        <v>0</v>
      </c>
      <c r="J18" s="401" t="str">
        <f t="shared" si="1"/>
        <v/>
      </c>
      <c r="K18" s="389"/>
      <c r="L18" s="390"/>
      <c r="M18" s="391">
        <f t="shared" si="2"/>
        <v>0</v>
      </c>
      <c r="N18" s="383"/>
      <c r="O18" s="392"/>
      <c r="P18" s="392"/>
      <c r="Q18" s="392"/>
      <c r="R18" s="59"/>
      <c r="S18" s="59"/>
      <c r="T18" s="60">
        <f t="shared" si="3"/>
        <v>0</v>
      </c>
      <c r="U18" s="65"/>
    </row>
    <row r="19" spans="1:21" s="228" customFormat="1" ht="15" customHeight="1" x14ac:dyDescent="0.2">
      <c r="A19" s="383"/>
      <c r="B19" s="383"/>
      <c r="C19" s="383"/>
      <c r="D19" s="384"/>
      <c r="E19" s="384"/>
      <c r="F19" s="386"/>
      <c r="G19" s="386"/>
      <c r="H19" s="386"/>
      <c r="I19" s="387">
        <f t="shared" si="0"/>
        <v>0</v>
      </c>
      <c r="J19" s="401" t="str">
        <f t="shared" si="1"/>
        <v/>
      </c>
      <c r="K19" s="389"/>
      <c r="L19" s="390"/>
      <c r="M19" s="391">
        <f t="shared" si="2"/>
        <v>0</v>
      </c>
      <c r="N19" s="383"/>
      <c r="O19" s="392"/>
      <c r="P19" s="392"/>
      <c r="Q19" s="392"/>
      <c r="R19" s="59"/>
      <c r="S19" s="59"/>
      <c r="T19" s="60">
        <f t="shared" si="3"/>
        <v>0</v>
      </c>
      <c r="U19" s="65"/>
    </row>
    <row r="20" spans="1:21" s="228" customFormat="1" ht="15" customHeight="1" x14ac:dyDescent="0.2">
      <c r="A20" s="383"/>
      <c r="B20" s="383"/>
      <c r="C20" s="383"/>
      <c r="D20" s="384"/>
      <c r="E20" s="384"/>
      <c r="F20" s="386"/>
      <c r="G20" s="386"/>
      <c r="H20" s="386"/>
      <c r="I20" s="387">
        <f t="shared" si="0"/>
        <v>0</v>
      </c>
      <c r="J20" s="401" t="str">
        <f t="shared" si="1"/>
        <v/>
      </c>
      <c r="K20" s="389"/>
      <c r="L20" s="390"/>
      <c r="M20" s="391">
        <f t="shared" si="2"/>
        <v>0</v>
      </c>
      <c r="N20" s="383"/>
      <c r="O20" s="392"/>
      <c r="P20" s="392"/>
      <c r="Q20" s="392"/>
      <c r="R20" s="59"/>
      <c r="S20" s="59"/>
      <c r="T20" s="60">
        <f t="shared" si="3"/>
        <v>0</v>
      </c>
      <c r="U20" s="65"/>
    </row>
    <row r="21" spans="1:21" s="228" customFormat="1" ht="15" customHeight="1" x14ac:dyDescent="0.2">
      <c r="A21" s="383"/>
      <c r="B21" s="383"/>
      <c r="C21" s="383"/>
      <c r="D21" s="403"/>
      <c r="E21" s="403"/>
      <c r="F21" s="405"/>
      <c r="G21" s="405"/>
      <c r="H21" s="386"/>
      <c r="I21" s="387">
        <f t="shared" si="0"/>
        <v>0</v>
      </c>
      <c r="J21" s="401" t="str">
        <f t="shared" si="1"/>
        <v/>
      </c>
      <c r="K21" s="389"/>
      <c r="L21" s="390"/>
      <c r="M21" s="391">
        <f t="shared" si="2"/>
        <v>0</v>
      </c>
      <c r="N21" s="383"/>
      <c r="O21" s="392"/>
      <c r="P21" s="392"/>
      <c r="Q21" s="392"/>
      <c r="R21" s="59"/>
      <c r="S21" s="59"/>
      <c r="T21" s="60">
        <f t="shared" si="3"/>
        <v>0</v>
      </c>
      <c r="U21" s="65"/>
    </row>
    <row r="22" spans="1:21" s="228" customFormat="1" ht="15" customHeight="1" x14ac:dyDescent="0.2">
      <c r="A22" s="383"/>
      <c r="B22" s="383"/>
      <c r="C22" s="383"/>
      <c r="D22" s="384"/>
      <c r="E22" s="384"/>
      <c r="F22" s="386"/>
      <c r="G22" s="386"/>
      <c r="H22" s="386"/>
      <c r="I22" s="387">
        <f t="shared" si="0"/>
        <v>0</v>
      </c>
      <c r="J22" s="401" t="str">
        <f t="shared" si="1"/>
        <v/>
      </c>
      <c r="K22" s="389"/>
      <c r="L22" s="390"/>
      <c r="M22" s="391">
        <f t="shared" si="2"/>
        <v>0</v>
      </c>
      <c r="N22" s="383"/>
      <c r="O22" s="392"/>
      <c r="P22" s="392"/>
      <c r="Q22" s="392"/>
      <c r="R22" s="59"/>
      <c r="S22" s="59"/>
      <c r="T22" s="60">
        <f t="shared" si="3"/>
        <v>0</v>
      </c>
      <c r="U22" s="65"/>
    </row>
    <row r="23" spans="1:21" s="228" customFormat="1" ht="15" customHeight="1" x14ac:dyDescent="0.2">
      <c r="A23" s="383"/>
      <c r="B23" s="383"/>
      <c r="C23" s="383"/>
      <c r="D23" s="384"/>
      <c r="E23" s="384"/>
      <c r="F23" s="386"/>
      <c r="G23" s="386"/>
      <c r="H23" s="386"/>
      <c r="I23" s="387">
        <f t="shared" si="0"/>
        <v>0</v>
      </c>
      <c r="J23" s="401" t="str">
        <f t="shared" si="1"/>
        <v/>
      </c>
      <c r="K23" s="389"/>
      <c r="L23" s="390"/>
      <c r="M23" s="391">
        <f t="shared" si="2"/>
        <v>0</v>
      </c>
      <c r="N23" s="383"/>
      <c r="O23" s="392"/>
      <c r="P23" s="392"/>
      <c r="Q23" s="392"/>
      <c r="R23" s="59"/>
      <c r="S23" s="59"/>
      <c r="T23" s="60">
        <f t="shared" si="3"/>
        <v>0</v>
      </c>
      <c r="U23" s="65"/>
    </row>
    <row r="24" spans="1:21" s="228" customFormat="1" ht="15" customHeight="1" x14ac:dyDescent="0.2">
      <c r="A24" s="383"/>
      <c r="B24" s="383"/>
      <c r="C24" s="383"/>
      <c r="D24" s="384"/>
      <c r="E24" s="384"/>
      <c r="F24" s="386"/>
      <c r="G24" s="386"/>
      <c r="H24" s="386"/>
      <c r="I24" s="387">
        <f t="shared" ref="I24" si="4">F24+G24</f>
        <v>0</v>
      </c>
      <c r="J24" s="401" t="str">
        <f t="shared" ref="J24" si="5">IF(H24="SI",I24,IF(H24="NO",F24,""))</f>
        <v/>
      </c>
      <c r="K24" s="389"/>
      <c r="L24" s="390"/>
      <c r="M24" s="391">
        <f t="shared" ref="M24" si="6">K24*L24</f>
        <v>0</v>
      </c>
      <c r="N24" s="383"/>
      <c r="O24" s="392"/>
      <c r="P24" s="392"/>
      <c r="Q24" s="392"/>
      <c r="R24" s="59"/>
      <c r="S24" s="59"/>
      <c r="T24" s="60">
        <f t="shared" ref="T24" si="7">R24*L24</f>
        <v>0</v>
      </c>
      <c r="U24" s="65"/>
    </row>
    <row r="25" spans="1:21" s="228" customFormat="1" ht="15" customHeight="1" x14ac:dyDescent="0.2">
      <c r="A25" s="383"/>
      <c r="B25" s="383"/>
      <c r="C25" s="383"/>
      <c r="D25" s="384"/>
      <c r="E25" s="384"/>
      <c r="F25" s="386"/>
      <c r="G25" s="386"/>
      <c r="H25" s="386"/>
      <c r="I25" s="387">
        <f t="shared" si="0"/>
        <v>0</v>
      </c>
      <c r="J25" s="401" t="str">
        <f t="shared" si="1"/>
        <v/>
      </c>
      <c r="K25" s="389"/>
      <c r="L25" s="390"/>
      <c r="M25" s="391">
        <f t="shared" si="2"/>
        <v>0</v>
      </c>
      <c r="N25" s="383"/>
      <c r="O25" s="392"/>
      <c r="P25" s="392"/>
      <c r="Q25" s="392"/>
      <c r="R25" s="59"/>
      <c r="S25" s="59"/>
      <c r="T25" s="60">
        <f t="shared" si="3"/>
        <v>0</v>
      </c>
      <c r="U25" s="65"/>
    </row>
    <row r="26" spans="1:21" s="228" customFormat="1" ht="15" customHeight="1" x14ac:dyDescent="0.2">
      <c r="A26" s="383"/>
      <c r="B26" s="383"/>
      <c r="C26" s="383"/>
      <c r="D26" s="384"/>
      <c r="E26" s="384"/>
      <c r="F26" s="386"/>
      <c r="G26" s="386"/>
      <c r="H26" s="386"/>
      <c r="I26" s="387">
        <f t="shared" si="0"/>
        <v>0</v>
      </c>
      <c r="J26" s="401" t="str">
        <f t="shared" si="1"/>
        <v/>
      </c>
      <c r="K26" s="389"/>
      <c r="L26" s="390"/>
      <c r="M26" s="391">
        <f t="shared" si="2"/>
        <v>0</v>
      </c>
      <c r="N26" s="383"/>
      <c r="O26" s="392"/>
      <c r="P26" s="392"/>
      <c r="Q26" s="392"/>
      <c r="R26" s="59"/>
      <c r="S26" s="59"/>
      <c r="T26" s="60">
        <f t="shared" si="3"/>
        <v>0</v>
      </c>
      <c r="U26" s="65"/>
    </row>
    <row r="27" spans="1:21" s="228" customFormat="1" ht="15" customHeight="1" x14ac:dyDescent="0.2">
      <c r="A27" s="383"/>
      <c r="B27" s="383"/>
      <c r="C27" s="383"/>
      <c r="D27" s="384"/>
      <c r="E27" s="384"/>
      <c r="F27" s="386"/>
      <c r="G27" s="386"/>
      <c r="H27" s="386"/>
      <c r="I27" s="387">
        <f t="shared" si="0"/>
        <v>0</v>
      </c>
      <c r="J27" s="401" t="str">
        <f t="shared" si="1"/>
        <v/>
      </c>
      <c r="K27" s="389"/>
      <c r="L27" s="390"/>
      <c r="M27" s="391">
        <f t="shared" si="2"/>
        <v>0</v>
      </c>
      <c r="N27" s="383"/>
      <c r="O27" s="392"/>
      <c r="P27" s="392"/>
      <c r="Q27" s="392"/>
      <c r="R27" s="59"/>
      <c r="S27" s="59"/>
      <c r="T27" s="60">
        <f t="shared" si="3"/>
        <v>0</v>
      </c>
      <c r="U27" s="65"/>
    </row>
    <row r="28" spans="1:21" s="228" customFormat="1" ht="15" customHeight="1" x14ac:dyDescent="0.2">
      <c r="A28" s="383"/>
      <c r="B28" s="383"/>
      <c r="C28" s="383"/>
      <c r="D28" s="384"/>
      <c r="E28" s="384"/>
      <c r="F28" s="386"/>
      <c r="G28" s="386"/>
      <c r="H28" s="386"/>
      <c r="I28" s="387">
        <f t="shared" ref="I28:I39" si="8">F28+G28</f>
        <v>0</v>
      </c>
      <c r="J28" s="401" t="str">
        <f t="shared" ref="J28:J39" si="9">IF(H28="SI",I28,IF(H28="NO",F28,""))</f>
        <v/>
      </c>
      <c r="K28" s="389"/>
      <c r="L28" s="390"/>
      <c r="M28" s="391">
        <f t="shared" ref="M28:M39" si="10">K28*L28</f>
        <v>0</v>
      </c>
      <c r="N28" s="383"/>
      <c r="O28" s="392"/>
      <c r="P28" s="392"/>
      <c r="Q28" s="392"/>
      <c r="R28" s="59"/>
      <c r="S28" s="59"/>
      <c r="T28" s="60">
        <f t="shared" ref="T28:T39" si="11">R28*L28</f>
        <v>0</v>
      </c>
      <c r="U28" s="65"/>
    </row>
    <row r="29" spans="1:21" s="228" customFormat="1" ht="15" customHeight="1" x14ac:dyDescent="0.2">
      <c r="A29" s="383"/>
      <c r="B29" s="383"/>
      <c r="C29" s="383"/>
      <c r="D29" s="384"/>
      <c r="E29" s="384"/>
      <c r="F29" s="386"/>
      <c r="G29" s="386"/>
      <c r="H29" s="386"/>
      <c r="I29" s="387">
        <f t="shared" si="8"/>
        <v>0</v>
      </c>
      <c r="J29" s="401" t="str">
        <f t="shared" si="9"/>
        <v/>
      </c>
      <c r="K29" s="389"/>
      <c r="L29" s="390"/>
      <c r="M29" s="391">
        <f t="shared" si="10"/>
        <v>0</v>
      </c>
      <c r="N29" s="383"/>
      <c r="O29" s="392"/>
      <c r="P29" s="392"/>
      <c r="Q29" s="392"/>
      <c r="R29" s="59"/>
      <c r="S29" s="59"/>
      <c r="T29" s="60">
        <f t="shared" si="11"/>
        <v>0</v>
      </c>
      <c r="U29" s="65"/>
    </row>
    <row r="30" spans="1:21" s="228" customFormat="1" ht="15" customHeight="1" x14ac:dyDescent="0.2">
      <c r="A30" s="383"/>
      <c r="B30" s="383"/>
      <c r="C30" s="383"/>
      <c r="D30" s="384"/>
      <c r="E30" s="384"/>
      <c r="F30" s="386"/>
      <c r="G30" s="386"/>
      <c r="H30" s="386"/>
      <c r="I30" s="387">
        <f t="shared" si="8"/>
        <v>0</v>
      </c>
      <c r="J30" s="401" t="str">
        <f t="shared" si="9"/>
        <v/>
      </c>
      <c r="K30" s="389"/>
      <c r="L30" s="390"/>
      <c r="M30" s="391">
        <f t="shared" si="10"/>
        <v>0</v>
      </c>
      <c r="N30" s="383"/>
      <c r="O30" s="392"/>
      <c r="P30" s="392"/>
      <c r="Q30" s="392"/>
      <c r="R30" s="59"/>
      <c r="S30" s="59"/>
      <c r="T30" s="60">
        <f t="shared" si="11"/>
        <v>0</v>
      </c>
      <c r="U30" s="65"/>
    </row>
    <row r="31" spans="1:21" s="228" customFormat="1" ht="15" customHeight="1" x14ac:dyDescent="0.2">
      <c r="A31" s="383"/>
      <c r="B31" s="383"/>
      <c r="C31" s="383"/>
      <c r="D31" s="384"/>
      <c r="E31" s="384"/>
      <c r="F31" s="386"/>
      <c r="G31" s="386"/>
      <c r="H31" s="386"/>
      <c r="I31" s="387">
        <f t="shared" si="8"/>
        <v>0</v>
      </c>
      <c r="J31" s="401" t="str">
        <f t="shared" si="9"/>
        <v/>
      </c>
      <c r="K31" s="389"/>
      <c r="L31" s="390"/>
      <c r="M31" s="391">
        <f t="shared" si="10"/>
        <v>0</v>
      </c>
      <c r="N31" s="383"/>
      <c r="O31" s="392"/>
      <c r="P31" s="392"/>
      <c r="Q31" s="392"/>
      <c r="R31" s="59"/>
      <c r="S31" s="59"/>
      <c r="T31" s="60">
        <f t="shared" si="11"/>
        <v>0</v>
      </c>
      <c r="U31" s="65"/>
    </row>
    <row r="32" spans="1:21" s="228" customFormat="1" ht="15" customHeight="1" x14ac:dyDescent="0.2">
      <c r="A32" s="383"/>
      <c r="B32" s="383"/>
      <c r="C32" s="383"/>
      <c r="D32" s="384"/>
      <c r="E32" s="384"/>
      <c r="F32" s="386"/>
      <c r="G32" s="386"/>
      <c r="H32" s="386"/>
      <c r="I32" s="387">
        <f t="shared" si="8"/>
        <v>0</v>
      </c>
      <c r="J32" s="401" t="str">
        <f t="shared" si="9"/>
        <v/>
      </c>
      <c r="K32" s="389"/>
      <c r="L32" s="390"/>
      <c r="M32" s="391">
        <f t="shared" si="10"/>
        <v>0</v>
      </c>
      <c r="N32" s="383"/>
      <c r="O32" s="392"/>
      <c r="P32" s="392"/>
      <c r="Q32" s="392"/>
      <c r="R32" s="59"/>
      <c r="S32" s="59"/>
      <c r="T32" s="60">
        <f t="shared" si="11"/>
        <v>0</v>
      </c>
      <c r="U32" s="65"/>
    </row>
    <row r="33" spans="1:21" s="228" customFormat="1" ht="15" customHeight="1" x14ac:dyDescent="0.2">
      <c r="A33" s="383"/>
      <c r="B33" s="383"/>
      <c r="C33" s="383"/>
      <c r="D33" s="403"/>
      <c r="E33" s="403"/>
      <c r="F33" s="405"/>
      <c r="G33" s="405"/>
      <c r="H33" s="386"/>
      <c r="I33" s="387">
        <f t="shared" si="8"/>
        <v>0</v>
      </c>
      <c r="J33" s="401" t="str">
        <f t="shared" si="9"/>
        <v/>
      </c>
      <c r="K33" s="389"/>
      <c r="L33" s="390"/>
      <c r="M33" s="391">
        <f t="shared" si="10"/>
        <v>0</v>
      </c>
      <c r="N33" s="383"/>
      <c r="O33" s="392"/>
      <c r="P33" s="392"/>
      <c r="Q33" s="392"/>
      <c r="R33" s="59"/>
      <c r="S33" s="59"/>
      <c r="T33" s="60">
        <f t="shared" si="11"/>
        <v>0</v>
      </c>
      <c r="U33" s="65"/>
    </row>
    <row r="34" spans="1:21" s="228" customFormat="1" ht="15" customHeight="1" x14ac:dyDescent="0.2">
      <c r="A34" s="383"/>
      <c r="B34" s="383"/>
      <c r="C34" s="383"/>
      <c r="D34" s="384"/>
      <c r="E34" s="384"/>
      <c r="F34" s="386"/>
      <c r="G34" s="386"/>
      <c r="H34" s="386"/>
      <c r="I34" s="387">
        <f t="shared" si="8"/>
        <v>0</v>
      </c>
      <c r="J34" s="401" t="str">
        <f t="shared" si="9"/>
        <v/>
      </c>
      <c r="K34" s="389"/>
      <c r="L34" s="390"/>
      <c r="M34" s="391">
        <f t="shared" si="10"/>
        <v>0</v>
      </c>
      <c r="N34" s="383"/>
      <c r="O34" s="392"/>
      <c r="P34" s="392"/>
      <c r="Q34" s="392"/>
      <c r="R34" s="59"/>
      <c r="S34" s="59"/>
      <c r="T34" s="60">
        <f t="shared" si="11"/>
        <v>0</v>
      </c>
      <c r="U34" s="65"/>
    </row>
    <row r="35" spans="1:21" s="228" customFormat="1" ht="15" customHeight="1" x14ac:dyDescent="0.2">
      <c r="A35" s="383"/>
      <c r="B35" s="383"/>
      <c r="C35" s="383"/>
      <c r="D35" s="384"/>
      <c r="E35" s="384"/>
      <c r="F35" s="386"/>
      <c r="G35" s="386"/>
      <c r="H35" s="386"/>
      <c r="I35" s="387">
        <f t="shared" si="8"/>
        <v>0</v>
      </c>
      <c r="J35" s="401" t="str">
        <f t="shared" si="9"/>
        <v/>
      </c>
      <c r="K35" s="389"/>
      <c r="L35" s="390"/>
      <c r="M35" s="391">
        <f t="shared" si="10"/>
        <v>0</v>
      </c>
      <c r="N35" s="383"/>
      <c r="O35" s="392"/>
      <c r="P35" s="392"/>
      <c r="Q35" s="392"/>
      <c r="R35" s="59"/>
      <c r="S35" s="59"/>
      <c r="T35" s="60">
        <f t="shared" si="11"/>
        <v>0</v>
      </c>
      <c r="U35" s="65"/>
    </row>
    <row r="36" spans="1:21" s="228" customFormat="1" ht="15" customHeight="1" x14ac:dyDescent="0.2">
      <c r="A36" s="383"/>
      <c r="B36" s="383"/>
      <c r="C36" s="383"/>
      <c r="D36" s="384"/>
      <c r="E36" s="384"/>
      <c r="F36" s="386"/>
      <c r="G36" s="386"/>
      <c r="H36" s="386"/>
      <c r="I36" s="387">
        <f t="shared" si="8"/>
        <v>0</v>
      </c>
      <c r="J36" s="401" t="str">
        <f t="shared" si="9"/>
        <v/>
      </c>
      <c r="K36" s="389"/>
      <c r="L36" s="390"/>
      <c r="M36" s="391">
        <f t="shared" si="10"/>
        <v>0</v>
      </c>
      <c r="N36" s="383"/>
      <c r="O36" s="392"/>
      <c r="P36" s="392"/>
      <c r="Q36" s="392"/>
      <c r="R36" s="59"/>
      <c r="S36" s="59"/>
      <c r="T36" s="60">
        <f t="shared" si="11"/>
        <v>0</v>
      </c>
      <c r="U36" s="65"/>
    </row>
    <row r="37" spans="1:21" s="228" customFormat="1" ht="15" customHeight="1" x14ac:dyDescent="0.2">
      <c r="A37" s="383"/>
      <c r="B37" s="383"/>
      <c r="C37" s="383"/>
      <c r="D37" s="384"/>
      <c r="E37" s="384"/>
      <c r="F37" s="386"/>
      <c r="G37" s="386"/>
      <c r="H37" s="386"/>
      <c r="I37" s="387">
        <f t="shared" si="8"/>
        <v>0</v>
      </c>
      <c r="J37" s="401" t="str">
        <f t="shared" si="9"/>
        <v/>
      </c>
      <c r="K37" s="389"/>
      <c r="L37" s="390"/>
      <c r="M37" s="391">
        <f t="shared" si="10"/>
        <v>0</v>
      </c>
      <c r="N37" s="383"/>
      <c r="O37" s="392"/>
      <c r="P37" s="392"/>
      <c r="Q37" s="392"/>
      <c r="R37" s="59"/>
      <c r="S37" s="59"/>
      <c r="T37" s="60">
        <f t="shared" si="11"/>
        <v>0</v>
      </c>
      <c r="U37" s="65"/>
    </row>
    <row r="38" spans="1:21" s="228" customFormat="1" ht="15" customHeight="1" x14ac:dyDescent="0.2">
      <c r="A38" s="383"/>
      <c r="B38" s="383"/>
      <c r="C38" s="383"/>
      <c r="D38" s="384"/>
      <c r="E38" s="384"/>
      <c r="F38" s="386"/>
      <c r="G38" s="386"/>
      <c r="H38" s="386"/>
      <c r="I38" s="387">
        <f t="shared" si="8"/>
        <v>0</v>
      </c>
      <c r="J38" s="401" t="str">
        <f t="shared" si="9"/>
        <v/>
      </c>
      <c r="K38" s="389"/>
      <c r="L38" s="390"/>
      <c r="M38" s="391">
        <f t="shared" si="10"/>
        <v>0</v>
      </c>
      <c r="N38" s="383"/>
      <c r="O38" s="392"/>
      <c r="P38" s="392"/>
      <c r="Q38" s="392"/>
      <c r="R38" s="59"/>
      <c r="S38" s="59"/>
      <c r="T38" s="60">
        <f t="shared" si="11"/>
        <v>0</v>
      </c>
      <c r="U38" s="65"/>
    </row>
    <row r="39" spans="1:21" s="228" customFormat="1" ht="15" customHeight="1" thickBot="1" x14ac:dyDescent="0.25">
      <c r="A39" s="383"/>
      <c r="B39" s="383"/>
      <c r="C39" s="383"/>
      <c r="D39" s="384"/>
      <c r="E39" s="384"/>
      <c r="F39" s="405"/>
      <c r="G39" s="405"/>
      <c r="H39" s="386"/>
      <c r="I39" s="387">
        <f t="shared" si="8"/>
        <v>0</v>
      </c>
      <c r="J39" s="401" t="str">
        <f t="shared" si="9"/>
        <v/>
      </c>
      <c r="K39" s="389"/>
      <c r="L39" s="390"/>
      <c r="M39" s="391">
        <f t="shared" si="10"/>
        <v>0</v>
      </c>
      <c r="N39" s="383"/>
      <c r="O39" s="392"/>
      <c r="P39" s="392"/>
      <c r="Q39" s="392"/>
      <c r="R39" s="59"/>
      <c r="S39" s="59"/>
      <c r="T39" s="60">
        <f t="shared" si="11"/>
        <v>0</v>
      </c>
      <c r="U39" s="65"/>
    </row>
    <row r="40" spans="1:21" s="325" customFormat="1" ht="35.1" customHeight="1" thickBot="1" x14ac:dyDescent="0.3">
      <c r="A40" s="324"/>
      <c r="B40" s="324"/>
      <c r="C40" s="324"/>
      <c r="D40" s="584" t="s">
        <v>24</v>
      </c>
      <c r="E40" s="585"/>
      <c r="F40" s="290">
        <f>SUM(F15:F39)</f>
        <v>0</v>
      </c>
      <c r="G40" s="291">
        <f>SUM(G15:G39)</f>
        <v>0</v>
      </c>
      <c r="H40" s="292"/>
      <c r="I40" s="291">
        <f>SUM(I15:I39)</f>
        <v>0</v>
      </c>
      <c r="J40" s="291">
        <f>SUM(J15:J39)</f>
        <v>0</v>
      </c>
      <c r="K40" s="291">
        <f>SUM(K15:K39)</f>
        <v>0</v>
      </c>
      <c r="L40" s="292"/>
      <c r="M40" s="291">
        <f>SUM(M15:M39)</f>
        <v>0</v>
      </c>
      <c r="N40" s="292"/>
      <c r="O40" s="596"/>
      <c r="P40" s="596"/>
      <c r="Q40" s="596"/>
      <c r="R40" s="293">
        <f>SUM(R15:R39)</f>
        <v>0</v>
      </c>
      <c r="S40" s="293">
        <f>SUM(S15:S39)</f>
        <v>0</v>
      </c>
      <c r="T40" s="293">
        <f>SUM(T15:T39)</f>
        <v>0</v>
      </c>
      <c r="U40" s="294"/>
    </row>
    <row r="41" spans="1:21" ht="31.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s="3" customFormat="1" ht="30" customHeight="1" x14ac:dyDescent="0.2"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</row>
    <row r="43" spans="1:21" s="3" customFormat="1" ht="30" customHeight="1" x14ac:dyDescent="0.2"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</row>
    <row r="44" spans="1:21" s="3" customFormat="1" ht="30" customHeight="1" x14ac:dyDescent="0.2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5"/>
    </row>
    <row r="45" spans="1:21" s="3" customFormat="1" ht="30.75" customHeight="1" x14ac:dyDescent="0.2">
      <c r="A45" s="12"/>
      <c r="B45" s="12"/>
      <c r="C45" s="12"/>
      <c r="D45" s="12"/>
      <c r="E45" s="12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2"/>
      <c r="T45" s="12"/>
      <c r="U45" s="13"/>
    </row>
    <row r="46" spans="1:21" s="3" customFormat="1" ht="31.3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</row>
    <row r="49" spans="1:21" s="183" customFormat="1" ht="15.75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</row>
    <row r="50" spans="1:21" s="216" customFormat="1" ht="15" customHeight="1" x14ac:dyDescent="0.2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</row>
    <row r="51" spans="1:21" s="216" customFormat="1" ht="21.6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</sheetData>
  <sheetProtection algorithmName="SHA-512" hashValue="8G3aZlzVJ5b56ZXWdRVYcdUz9v7I3+4WbLCWo/aiRIoC8pKFnUgpjbykvP2g7gknjsukmDrs1B1kqSYzQ/OVzA==" saltValue="/oL729u83f8Qq/khysSlqg==" spinCount="100000" sheet="1" objects="1" scenarios="1"/>
  <mergeCells count="22">
    <mergeCell ref="D40:E40"/>
    <mergeCell ref="O40:Q40"/>
    <mergeCell ref="C10:U10"/>
    <mergeCell ref="K13:K14"/>
    <mergeCell ref="L13:L14"/>
    <mergeCell ref="M13:M14"/>
    <mergeCell ref="N13:N14"/>
    <mergeCell ref="O13:O14"/>
    <mergeCell ref="Q13:Q14"/>
    <mergeCell ref="R13:U13"/>
    <mergeCell ref="P13:P14"/>
    <mergeCell ref="B13:B14"/>
    <mergeCell ref="C13:C14"/>
    <mergeCell ref="D13:I13"/>
    <mergeCell ref="J13:J14"/>
    <mergeCell ref="B1:U1"/>
    <mergeCell ref="A3:U3"/>
    <mergeCell ref="A5:U5"/>
    <mergeCell ref="A4:U4"/>
    <mergeCell ref="A6:U6"/>
    <mergeCell ref="A8:U8"/>
    <mergeCell ref="A13:A14"/>
  </mergeCells>
  <dataValidations count="4">
    <dataValidation type="list" allowBlank="1" showInputMessage="1" showErrorMessage="1" sqref="L15:L39" xr:uid="{DDCC90F2-53BE-4645-81F3-44A139391BA7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  <dataValidation type="list" allowBlank="1" showInputMessage="1" showErrorMessage="1" sqref="H15:H39" xr:uid="{42F3CF2C-95BC-4889-9292-2F8C6E0F93D1}">
      <formula1>"SI, NO,"</formula1>
    </dataValidation>
    <dataValidation type="list" allowBlank="1" showInputMessage="1" showErrorMessage="1" sqref="A15:A39" xr:uid="{D2F2E2AB-E9DB-4C4D-A4C2-9E8A38D6FDF2}">
      <formula1>"I SAL, II SAL, SALDO"</formula1>
    </dataValidation>
    <dataValidation type="list" allowBlank="1" showInputMessage="1" showErrorMessage="1" sqref="N15:N39" xr:uid="{973B1EC5-872B-4968-8DA3-635D77ED5D6F}">
      <formula1>"Bonifico,Ordine di accredito e ricevuta bancaria,Assegno non trasferibile,"</formula1>
    </dataValidation>
  </dataValidations>
  <printOptions horizontalCentered="1" verticalCentered="1"/>
  <pageMargins left="0.25" right="0.25" top="0.28000000000000003" bottom="2.3199999999999998" header="0.3" footer="0.3"/>
  <pageSetup paperSize="9" scale="38" orientation="landscape" r:id="rId1"/>
  <headerFooter alignWithMargins="0">
    <oddHeader>&amp;C&amp;G</oddHeader>
    <oddFooter>Pagina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AD5B-0F98-4C5F-9C6C-E9FC74D53EFE}">
  <sheetPr>
    <pageSetUpPr fitToPage="1"/>
  </sheetPr>
  <dimension ref="A1:AH50"/>
  <sheetViews>
    <sheetView view="pageBreakPreview" topLeftCell="F7" zoomScale="85" zoomScaleNormal="40" zoomScaleSheetLayoutView="85" workbookViewId="0">
      <selection activeCell="A5" sqref="A5:AF5"/>
    </sheetView>
  </sheetViews>
  <sheetFormatPr defaultRowHeight="18" x14ac:dyDescent="0.2"/>
  <cols>
    <col min="1" max="1" width="24.42578125" style="1" customWidth="1"/>
    <col min="2" max="2" width="15.85546875" style="1" customWidth="1"/>
    <col min="3" max="3" width="16.140625" style="1" customWidth="1"/>
    <col min="4" max="4" width="18.85546875" style="2" customWidth="1"/>
    <col min="5" max="5" width="17.28515625" style="2" customWidth="1"/>
    <col min="6" max="6" width="14.28515625" style="2" customWidth="1"/>
    <col min="7" max="7" width="18.7109375" style="2" customWidth="1"/>
    <col min="8" max="8" width="15" style="2" customWidth="1"/>
    <col min="9" max="9" width="19.140625" style="2" customWidth="1"/>
    <col min="10" max="10" width="17" style="2" customWidth="1"/>
    <col min="11" max="11" width="13" style="2" customWidth="1"/>
    <col min="12" max="12" width="12.5703125" style="2" customWidth="1"/>
    <col min="13" max="13" width="13.28515625" style="2" customWidth="1"/>
    <col min="14" max="14" width="11.7109375" style="2" customWidth="1"/>
    <col min="15" max="15" width="8.5703125" style="1" customWidth="1"/>
    <col min="16" max="16" width="14.85546875" style="1" customWidth="1"/>
    <col min="17" max="17" width="10.28515625" style="1" customWidth="1"/>
    <col min="18" max="18" width="19.85546875" style="1" customWidth="1"/>
    <col min="19" max="19" width="17" style="1" customWidth="1"/>
    <col min="20" max="20" width="17.28515625" style="1" customWidth="1"/>
    <col min="21" max="21" width="19" style="1" customWidth="1"/>
    <col min="22" max="22" width="21.85546875" style="1" customWidth="1"/>
    <col min="23" max="24" width="16.7109375" style="1" customWidth="1"/>
    <col min="25" max="25" width="18.85546875" style="1" customWidth="1"/>
    <col min="26" max="26" width="11.42578125" style="2" customWidth="1"/>
    <col min="27" max="28" width="12.7109375" style="2" customWidth="1"/>
    <col min="29" max="32" width="3.28515625" style="1" customWidth="1"/>
    <col min="33" max="16384" width="9.140625" style="1"/>
  </cols>
  <sheetData>
    <row r="1" spans="1:34" ht="19.5" x14ac:dyDescent="0.25">
      <c r="A1" s="534" t="s">
        <v>92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</row>
    <row r="2" spans="1:34" ht="9.75" customHeight="1" x14ac:dyDescent="0.2">
      <c r="A2" s="219"/>
      <c r="B2" s="219"/>
      <c r="C2" s="219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21"/>
      <c r="AA2" s="220"/>
      <c r="AB2" s="220"/>
      <c r="AC2" s="219"/>
      <c r="AD2" s="219"/>
      <c r="AE2" s="219"/>
      <c r="AF2" s="219"/>
    </row>
    <row r="3" spans="1:34" s="42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</row>
    <row r="4" spans="1:34" s="42" customFormat="1" ht="21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</row>
    <row r="5" spans="1:34" s="42" customFormat="1" ht="21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6"/>
      <c r="X5" s="536"/>
      <c r="Y5" s="536"/>
      <c r="Z5" s="536"/>
      <c r="AA5" s="536"/>
      <c r="AB5" s="536"/>
      <c r="AC5" s="536"/>
      <c r="AD5" s="536"/>
      <c r="AE5" s="536"/>
      <c r="AF5" s="536"/>
    </row>
    <row r="6" spans="1:34" s="42" customFormat="1" ht="21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  <c r="Y6" s="537"/>
      <c r="Z6" s="537"/>
      <c r="AA6" s="537"/>
      <c r="AB6" s="537"/>
      <c r="AC6" s="537"/>
      <c r="AD6" s="537"/>
      <c r="AE6" s="537"/>
      <c r="AF6" s="537"/>
    </row>
    <row r="7" spans="1:34" s="42" customFormat="1" ht="21.95" customHeight="1" x14ac:dyDescent="0.2">
      <c r="A7" s="264"/>
      <c r="B7" s="264"/>
      <c r="C7" s="264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335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</row>
    <row r="8" spans="1:34" s="33" customFormat="1" ht="21.95" customHeight="1" x14ac:dyDescent="0.2">
      <c r="A8" s="524" t="s">
        <v>116</v>
      </c>
      <c r="B8" s="524"/>
      <c r="C8" s="524"/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24"/>
      <c r="Q8" s="524"/>
      <c r="R8" s="524"/>
      <c r="S8" s="524"/>
      <c r="T8" s="524"/>
      <c r="U8" s="524"/>
      <c r="V8" s="524"/>
      <c r="W8" s="524"/>
      <c r="X8" s="524"/>
      <c r="Y8" s="524"/>
      <c r="Z8" s="524"/>
      <c r="AA8" s="524"/>
      <c r="AB8" s="524"/>
      <c r="AC8" s="524"/>
      <c r="AD8" s="524"/>
      <c r="AE8" s="524"/>
      <c r="AF8" s="524"/>
    </row>
    <row r="9" spans="1:34" ht="21.9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8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75"/>
      <c r="AD9" s="75"/>
      <c r="AE9" s="75"/>
    </row>
    <row r="10" spans="1:34" ht="12" customHeight="1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8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2"/>
      <c r="AA10" s="42"/>
      <c r="AB10" s="42"/>
      <c r="AC10" s="42"/>
      <c r="AD10" s="42"/>
      <c r="AE10" s="42"/>
    </row>
    <row r="11" spans="1:34" ht="27" customHeight="1" thickBot="1" x14ac:dyDescent="0.25">
      <c r="A11" s="562" t="s">
        <v>60</v>
      </c>
      <c r="B11" s="563"/>
      <c r="C11" s="563"/>
      <c r="D11" s="563"/>
      <c r="E11" s="563"/>
      <c r="F11" s="563"/>
      <c r="G11" s="564"/>
      <c r="H11" s="567" t="s">
        <v>66</v>
      </c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9"/>
      <c r="Z11" s="572" t="s">
        <v>9</v>
      </c>
      <c r="AA11" s="523"/>
      <c r="AB11" s="523"/>
      <c r="AC11" s="523"/>
      <c r="AD11" s="523"/>
      <c r="AE11" s="523"/>
      <c r="AF11" s="523"/>
    </row>
    <row r="12" spans="1:34" s="3" customFormat="1" ht="54" customHeight="1" thickBot="1" x14ac:dyDescent="0.25">
      <c r="A12" s="560" t="s">
        <v>146</v>
      </c>
      <c r="B12" s="560" t="s">
        <v>55</v>
      </c>
      <c r="C12" s="565" t="s">
        <v>191</v>
      </c>
      <c r="D12" s="565" t="s">
        <v>56</v>
      </c>
      <c r="E12" s="565" t="s">
        <v>57</v>
      </c>
      <c r="F12" s="565" t="s">
        <v>58</v>
      </c>
      <c r="G12" s="565" t="s">
        <v>59</v>
      </c>
      <c r="H12" s="560" t="s">
        <v>61</v>
      </c>
      <c r="I12" s="565" t="s">
        <v>194</v>
      </c>
      <c r="J12" s="565" t="s">
        <v>62</v>
      </c>
      <c r="K12" s="565" t="s">
        <v>63</v>
      </c>
      <c r="L12" s="565" t="s">
        <v>64</v>
      </c>
      <c r="M12" s="581" t="s">
        <v>209</v>
      </c>
      <c r="N12" s="582"/>
      <c r="O12" s="581" t="s">
        <v>65</v>
      </c>
      <c r="P12" s="582"/>
      <c r="Q12" s="583"/>
      <c r="R12" s="565" t="s">
        <v>130</v>
      </c>
      <c r="S12" s="565" t="s">
        <v>193</v>
      </c>
      <c r="T12" s="570" t="s">
        <v>165</v>
      </c>
      <c r="U12" s="570" t="s">
        <v>142</v>
      </c>
      <c r="V12" s="565" t="s">
        <v>150</v>
      </c>
      <c r="W12" s="565" t="s">
        <v>157</v>
      </c>
      <c r="X12" s="565" t="s">
        <v>156</v>
      </c>
      <c r="Y12" s="565" t="s">
        <v>154</v>
      </c>
      <c r="Z12" s="573" t="s">
        <v>17</v>
      </c>
      <c r="AA12" s="575" t="s">
        <v>18</v>
      </c>
      <c r="AB12" s="575" t="s">
        <v>176</v>
      </c>
      <c r="AC12" s="577" t="s">
        <v>132</v>
      </c>
      <c r="AD12" s="578"/>
      <c r="AE12" s="578"/>
      <c r="AF12" s="573"/>
    </row>
    <row r="13" spans="1:34" s="3" customFormat="1" ht="54" customHeight="1" thickBot="1" x14ac:dyDescent="0.25">
      <c r="A13" s="561"/>
      <c r="B13" s="561"/>
      <c r="C13" s="566"/>
      <c r="D13" s="566"/>
      <c r="E13" s="566"/>
      <c r="F13" s="566"/>
      <c r="G13" s="566"/>
      <c r="H13" s="561"/>
      <c r="I13" s="566"/>
      <c r="J13" s="566"/>
      <c r="K13" s="566"/>
      <c r="L13" s="566"/>
      <c r="M13" s="336" t="s">
        <v>210</v>
      </c>
      <c r="N13" s="336" t="s">
        <v>211</v>
      </c>
      <c r="O13" s="272" t="s">
        <v>93</v>
      </c>
      <c r="P13" s="272" t="s">
        <v>192</v>
      </c>
      <c r="Q13" s="272" t="s">
        <v>24</v>
      </c>
      <c r="R13" s="566"/>
      <c r="S13" s="566"/>
      <c r="T13" s="571"/>
      <c r="U13" s="571"/>
      <c r="V13" s="566"/>
      <c r="W13" s="566"/>
      <c r="X13" s="566"/>
      <c r="Y13" s="566"/>
      <c r="Z13" s="574"/>
      <c r="AA13" s="576"/>
      <c r="AB13" s="576"/>
      <c r="AC13" s="579"/>
      <c r="AD13" s="580"/>
      <c r="AE13" s="580"/>
      <c r="AF13" s="574"/>
    </row>
    <row r="14" spans="1:34" s="3" customFormat="1" ht="15" customHeight="1" x14ac:dyDescent="0.2">
      <c r="A14" s="354"/>
      <c r="B14" s="355"/>
      <c r="C14" s="355"/>
      <c r="D14" s="356"/>
      <c r="E14" s="356"/>
      <c r="F14" s="355"/>
      <c r="G14" s="357"/>
      <c r="H14" s="354"/>
      <c r="I14" s="355"/>
      <c r="J14" s="355"/>
      <c r="K14" s="355"/>
      <c r="L14" s="355"/>
      <c r="M14" s="348"/>
      <c r="N14" s="352"/>
      <c r="O14" s="379"/>
      <c r="P14" s="379"/>
      <c r="Q14" s="358">
        <f>O14*P14</f>
        <v>0</v>
      </c>
      <c r="R14" s="359"/>
      <c r="S14" s="359"/>
      <c r="T14" s="359"/>
      <c r="U14" s="359"/>
      <c r="V14" s="360">
        <f>H14+I14+J14+K14+L14+N14+Q14</f>
        <v>0</v>
      </c>
      <c r="W14" s="361"/>
      <c r="X14" s="362"/>
      <c r="Y14" s="360">
        <f>W14*X14</f>
        <v>0</v>
      </c>
      <c r="Z14" s="226"/>
      <c r="AA14" s="65"/>
      <c r="AB14" s="60">
        <f>Z14*X14</f>
        <v>0</v>
      </c>
      <c r="AC14" s="492"/>
      <c r="AD14" s="492"/>
      <c r="AE14" s="492"/>
      <c r="AF14" s="492"/>
    </row>
    <row r="15" spans="1:34" s="3" customFormat="1" ht="15" customHeight="1" x14ac:dyDescent="0.2">
      <c r="A15" s="363"/>
      <c r="B15" s="364"/>
      <c r="C15" s="364"/>
      <c r="D15" s="365"/>
      <c r="E15" s="365"/>
      <c r="F15" s="364"/>
      <c r="G15" s="366"/>
      <c r="H15" s="367"/>
      <c r="I15" s="364"/>
      <c r="J15" s="368"/>
      <c r="K15" s="364"/>
      <c r="L15" s="364"/>
      <c r="M15" s="349"/>
      <c r="N15" s="353"/>
      <c r="O15" s="380"/>
      <c r="P15" s="380"/>
      <c r="Q15" s="369">
        <f t="shared" ref="Q15:Q28" si="0">O15*P15</f>
        <v>0</v>
      </c>
      <c r="R15" s="359"/>
      <c r="S15" s="359"/>
      <c r="T15" s="359"/>
      <c r="U15" s="359"/>
      <c r="V15" s="360">
        <f t="shared" ref="V15:V38" si="1">H15+I15+J15+K15+L15+N15+Q15</f>
        <v>0</v>
      </c>
      <c r="W15" s="361"/>
      <c r="X15" s="362"/>
      <c r="Y15" s="360">
        <f t="shared" ref="Y15:Y28" si="2">W15*X15</f>
        <v>0</v>
      </c>
      <c r="Z15" s="226"/>
      <c r="AA15" s="65"/>
      <c r="AB15" s="60">
        <f t="shared" ref="AB15:AB28" si="3">Z15*X15</f>
        <v>0</v>
      </c>
      <c r="AC15" s="492"/>
      <c r="AD15" s="492"/>
      <c r="AE15" s="492"/>
      <c r="AF15" s="492"/>
    </row>
    <row r="16" spans="1:34" s="3" customFormat="1" ht="15" customHeight="1" x14ac:dyDescent="0.2">
      <c r="A16" s="363"/>
      <c r="B16" s="364"/>
      <c r="C16" s="364"/>
      <c r="D16" s="365"/>
      <c r="E16" s="365"/>
      <c r="F16" s="364"/>
      <c r="G16" s="366"/>
      <c r="H16" s="367"/>
      <c r="I16" s="364"/>
      <c r="J16" s="368"/>
      <c r="K16" s="364"/>
      <c r="L16" s="364"/>
      <c r="M16" s="349"/>
      <c r="N16" s="353"/>
      <c r="O16" s="380"/>
      <c r="P16" s="380"/>
      <c r="Q16" s="369">
        <f t="shared" si="0"/>
        <v>0</v>
      </c>
      <c r="R16" s="359"/>
      <c r="S16" s="359"/>
      <c r="T16" s="359"/>
      <c r="U16" s="359"/>
      <c r="V16" s="360">
        <f t="shared" si="1"/>
        <v>0</v>
      </c>
      <c r="W16" s="361"/>
      <c r="X16" s="362"/>
      <c r="Y16" s="360">
        <f t="shared" si="2"/>
        <v>0</v>
      </c>
      <c r="Z16" s="226"/>
      <c r="AA16" s="65"/>
      <c r="AB16" s="60">
        <f t="shared" si="3"/>
        <v>0</v>
      </c>
      <c r="AC16" s="492"/>
      <c r="AD16" s="492"/>
      <c r="AE16" s="492"/>
      <c r="AF16" s="492"/>
      <c r="AH16" s="11"/>
    </row>
    <row r="17" spans="1:34" s="3" customFormat="1" ht="15" customHeight="1" x14ac:dyDescent="0.2">
      <c r="A17" s="363"/>
      <c r="B17" s="364"/>
      <c r="C17" s="364"/>
      <c r="D17" s="365"/>
      <c r="E17" s="365"/>
      <c r="F17" s="364"/>
      <c r="G17" s="366"/>
      <c r="H17" s="367"/>
      <c r="I17" s="364"/>
      <c r="J17" s="368"/>
      <c r="K17" s="364"/>
      <c r="L17" s="364"/>
      <c r="M17" s="349"/>
      <c r="N17" s="353"/>
      <c r="O17" s="380"/>
      <c r="P17" s="380"/>
      <c r="Q17" s="369">
        <f t="shared" si="0"/>
        <v>0</v>
      </c>
      <c r="R17" s="359"/>
      <c r="S17" s="359"/>
      <c r="T17" s="359"/>
      <c r="U17" s="359"/>
      <c r="V17" s="360">
        <f t="shared" si="1"/>
        <v>0</v>
      </c>
      <c r="W17" s="361"/>
      <c r="X17" s="362"/>
      <c r="Y17" s="360">
        <f t="shared" si="2"/>
        <v>0</v>
      </c>
      <c r="Z17" s="226"/>
      <c r="AA17" s="65"/>
      <c r="AB17" s="60">
        <f t="shared" si="3"/>
        <v>0</v>
      </c>
      <c r="AC17" s="492"/>
      <c r="AD17" s="492"/>
      <c r="AE17" s="492"/>
      <c r="AF17" s="492"/>
    </row>
    <row r="18" spans="1:34" s="3" customFormat="1" ht="15" customHeight="1" x14ac:dyDescent="0.2">
      <c r="A18" s="363"/>
      <c r="B18" s="364"/>
      <c r="C18" s="364"/>
      <c r="D18" s="365"/>
      <c r="E18" s="365"/>
      <c r="F18" s="364"/>
      <c r="G18" s="366"/>
      <c r="H18" s="367"/>
      <c r="I18" s="364"/>
      <c r="J18" s="368"/>
      <c r="K18" s="364"/>
      <c r="L18" s="364"/>
      <c r="M18" s="349"/>
      <c r="N18" s="353"/>
      <c r="O18" s="380"/>
      <c r="P18" s="380"/>
      <c r="Q18" s="369">
        <f t="shared" si="0"/>
        <v>0</v>
      </c>
      <c r="R18" s="359"/>
      <c r="S18" s="359"/>
      <c r="T18" s="359"/>
      <c r="U18" s="359"/>
      <c r="V18" s="360">
        <f t="shared" si="1"/>
        <v>0</v>
      </c>
      <c r="W18" s="361"/>
      <c r="X18" s="362"/>
      <c r="Y18" s="360">
        <f t="shared" si="2"/>
        <v>0</v>
      </c>
      <c r="Z18" s="226"/>
      <c r="AA18" s="65"/>
      <c r="AB18" s="60">
        <f t="shared" si="3"/>
        <v>0</v>
      </c>
      <c r="AC18" s="492"/>
      <c r="AD18" s="492"/>
      <c r="AE18" s="492"/>
      <c r="AF18" s="492"/>
    </row>
    <row r="19" spans="1:34" s="3" customFormat="1" ht="15" customHeight="1" x14ac:dyDescent="0.2">
      <c r="A19" s="363"/>
      <c r="B19" s="364"/>
      <c r="C19" s="364"/>
      <c r="D19" s="365"/>
      <c r="E19" s="365"/>
      <c r="F19" s="364"/>
      <c r="G19" s="366"/>
      <c r="H19" s="367"/>
      <c r="I19" s="364"/>
      <c r="J19" s="368"/>
      <c r="K19" s="364"/>
      <c r="L19" s="364"/>
      <c r="M19" s="349"/>
      <c r="N19" s="353"/>
      <c r="O19" s="380"/>
      <c r="P19" s="380"/>
      <c r="Q19" s="369">
        <f t="shared" si="0"/>
        <v>0</v>
      </c>
      <c r="R19" s="359"/>
      <c r="S19" s="359"/>
      <c r="T19" s="359"/>
      <c r="U19" s="359"/>
      <c r="V19" s="360">
        <f t="shared" si="1"/>
        <v>0</v>
      </c>
      <c r="W19" s="361"/>
      <c r="X19" s="362"/>
      <c r="Y19" s="360">
        <f t="shared" si="2"/>
        <v>0</v>
      </c>
      <c r="Z19" s="226"/>
      <c r="AA19" s="65"/>
      <c r="AB19" s="60">
        <f t="shared" si="3"/>
        <v>0</v>
      </c>
      <c r="AC19" s="492"/>
      <c r="AD19" s="492"/>
      <c r="AE19" s="492"/>
      <c r="AF19" s="492"/>
    </row>
    <row r="20" spans="1:34" s="3" customFormat="1" ht="15" customHeight="1" x14ac:dyDescent="0.2">
      <c r="A20" s="363"/>
      <c r="B20" s="364"/>
      <c r="C20" s="364"/>
      <c r="D20" s="365"/>
      <c r="E20" s="365"/>
      <c r="F20" s="364"/>
      <c r="G20" s="366"/>
      <c r="H20" s="367"/>
      <c r="I20" s="364"/>
      <c r="J20" s="368"/>
      <c r="K20" s="364"/>
      <c r="L20" s="364"/>
      <c r="M20" s="349"/>
      <c r="N20" s="353"/>
      <c r="O20" s="380"/>
      <c r="P20" s="380"/>
      <c r="Q20" s="369">
        <f t="shared" si="0"/>
        <v>0</v>
      </c>
      <c r="R20" s="359"/>
      <c r="S20" s="359"/>
      <c r="T20" s="359"/>
      <c r="U20" s="359"/>
      <c r="V20" s="360">
        <f t="shared" si="1"/>
        <v>0</v>
      </c>
      <c r="W20" s="361"/>
      <c r="X20" s="362"/>
      <c r="Y20" s="360">
        <f t="shared" si="2"/>
        <v>0</v>
      </c>
      <c r="Z20" s="226"/>
      <c r="AA20" s="65"/>
      <c r="AB20" s="60">
        <f t="shared" si="3"/>
        <v>0</v>
      </c>
      <c r="AC20" s="492"/>
      <c r="AD20" s="492"/>
      <c r="AE20" s="492"/>
      <c r="AF20" s="492"/>
    </row>
    <row r="21" spans="1:34" s="3" customFormat="1" ht="15" customHeight="1" x14ac:dyDescent="0.2">
      <c r="A21" s="363"/>
      <c r="B21" s="364"/>
      <c r="C21" s="364"/>
      <c r="D21" s="365"/>
      <c r="E21" s="365"/>
      <c r="F21" s="364"/>
      <c r="G21" s="366"/>
      <c r="H21" s="367"/>
      <c r="I21" s="364"/>
      <c r="J21" s="368"/>
      <c r="K21" s="364"/>
      <c r="L21" s="364"/>
      <c r="M21" s="349"/>
      <c r="N21" s="353"/>
      <c r="O21" s="380"/>
      <c r="P21" s="380"/>
      <c r="Q21" s="369">
        <f t="shared" si="0"/>
        <v>0</v>
      </c>
      <c r="R21" s="359"/>
      <c r="S21" s="359"/>
      <c r="T21" s="359"/>
      <c r="U21" s="359"/>
      <c r="V21" s="360">
        <f t="shared" si="1"/>
        <v>0</v>
      </c>
      <c r="W21" s="361"/>
      <c r="X21" s="362"/>
      <c r="Y21" s="360">
        <f t="shared" si="2"/>
        <v>0</v>
      </c>
      <c r="Z21" s="226"/>
      <c r="AA21" s="65"/>
      <c r="AB21" s="60">
        <f t="shared" si="3"/>
        <v>0</v>
      </c>
      <c r="AC21" s="492"/>
      <c r="AD21" s="492"/>
      <c r="AE21" s="492"/>
      <c r="AF21" s="492"/>
    </row>
    <row r="22" spans="1:34" s="3" customFormat="1" ht="15" customHeight="1" x14ac:dyDescent="0.2">
      <c r="A22" s="363"/>
      <c r="B22" s="364"/>
      <c r="C22" s="364"/>
      <c r="D22" s="365"/>
      <c r="E22" s="365"/>
      <c r="F22" s="364"/>
      <c r="G22" s="366"/>
      <c r="H22" s="367"/>
      <c r="I22" s="364"/>
      <c r="J22" s="368"/>
      <c r="K22" s="364"/>
      <c r="L22" s="364"/>
      <c r="M22" s="349"/>
      <c r="N22" s="353"/>
      <c r="O22" s="380"/>
      <c r="P22" s="380"/>
      <c r="Q22" s="369">
        <f t="shared" si="0"/>
        <v>0</v>
      </c>
      <c r="R22" s="359"/>
      <c r="S22" s="359"/>
      <c r="T22" s="359"/>
      <c r="U22" s="359"/>
      <c r="V22" s="360">
        <f t="shared" si="1"/>
        <v>0</v>
      </c>
      <c r="W22" s="361"/>
      <c r="X22" s="362"/>
      <c r="Y22" s="360">
        <f t="shared" si="2"/>
        <v>0</v>
      </c>
      <c r="Z22" s="226"/>
      <c r="AA22" s="65"/>
      <c r="AB22" s="60">
        <f t="shared" si="3"/>
        <v>0</v>
      </c>
      <c r="AC22" s="492"/>
      <c r="AD22" s="492"/>
      <c r="AE22" s="492"/>
      <c r="AF22" s="492"/>
    </row>
    <row r="23" spans="1:34" s="3" customFormat="1" ht="15" customHeight="1" x14ac:dyDescent="0.2">
      <c r="A23" s="363"/>
      <c r="B23" s="364"/>
      <c r="C23" s="364"/>
      <c r="D23" s="365"/>
      <c r="E23" s="365"/>
      <c r="F23" s="364"/>
      <c r="G23" s="366"/>
      <c r="H23" s="367"/>
      <c r="I23" s="364"/>
      <c r="J23" s="368"/>
      <c r="K23" s="364"/>
      <c r="L23" s="364"/>
      <c r="M23" s="349"/>
      <c r="N23" s="353"/>
      <c r="O23" s="380"/>
      <c r="P23" s="380"/>
      <c r="Q23" s="369">
        <f t="shared" si="0"/>
        <v>0</v>
      </c>
      <c r="R23" s="359"/>
      <c r="S23" s="359"/>
      <c r="T23" s="359"/>
      <c r="U23" s="359"/>
      <c r="V23" s="360">
        <f t="shared" si="1"/>
        <v>0</v>
      </c>
      <c r="W23" s="361"/>
      <c r="X23" s="362"/>
      <c r="Y23" s="360">
        <f t="shared" si="2"/>
        <v>0</v>
      </c>
      <c r="Z23" s="226"/>
      <c r="AA23" s="65"/>
      <c r="AB23" s="60">
        <f t="shared" si="3"/>
        <v>0</v>
      </c>
      <c r="AC23" s="492"/>
      <c r="AD23" s="492"/>
      <c r="AE23" s="492"/>
      <c r="AF23" s="492"/>
    </row>
    <row r="24" spans="1:34" s="3" customFormat="1" ht="15" customHeight="1" x14ac:dyDescent="0.2">
      <c r="A24" s="363"/>
      <c r="B24" s="364"/>
      <c r="C24" s="364"/>
      <c r="D24" s="365"/>
      <c r="E24" s="365"/>
      <c r="F24" s="364"/>
      <c r="G24" s="366"/>
      <c r="H24" s="367"/>
      <c r="I24" s="364"/>
      <c r="J24" s="368"/>
      <c r="K24" s="364"/>
      <c r="L24" s="364"/>
      <c r="M24" s="349"/>
      <c r="N24" s="353"/>
      <c r="O24" s="380"/>
      <c r="P24" s="380"/>
      <c r="Q24" s="369">
        <f t="shared" si="0"/>
        <v>0</v>
      </c>
      <c r="R24" s="359"/>
      <c r="S24" s="359"/>
      <c r="T24" s="359"/>
      <c r="U24" s="359"/>
      <c r="V24" s="360">
        <f t="shared" si="1"/>
        <v>0</v>
      </c>
      <c r="W24" s="361"/>
      <c r="X24" s="362"/>
      <c r="Y24" s="360">
        <f t="shared" si="2"/>
        <v>0</v>
      </c>
      <c r="Z24" s="226"/>
      <c r="AA24" s="65"/>
      <c r="AB24" s="60">
        <f t="shared" si="3"/>
        <v>0</v>
      </c>
      <c r="AC24" s="492"/>
      <c r="AD24" s="492"/>
      <c r="AE24" s="492"/>
      <c r="AF24" s="492"/>
    </row>
    <row r="25" spans="1:34" s="3" customFormat="1" ht="15" customHeight="1" x14ac:dyDescent="0.2">
      <c r="A25" s="363"/>
      <c r="B25" s="364"/>
      <c r="C25" s="364"/>
      <c r="D25" s="365"/>
      <c r="E25" s="365"/>
      <c r="F25" s="364"/>
      <c r="G25" s="366"/>
      <c r="H25" s="367"/>
      <c r="I25" s="364"/>
      <c r="J25" s="368"/>
      <c r="K25" s="364"/>
      <c r="L25" s="364"/>
      <c r="M25" s="349"/>
      <c r="N25" s="353"/>
      <c r="O25" s="380"/>
      <c r="P25" s="380"/>
      <c r="Q25" s="369">
        <f t="shared" si="0"/>
        <v>0</v>
      </c>
      <c r="R25" s="359"/>
      <c r="S25" s="370"/>
      <c r="T25" s="370"/>
      <c r="U25" s="370"/>
      <c r="V25" s="360">
        <f t="shared" si="1"/>
        <v>0</v>
      </c>
      <c r="W25" s="361"/>
      <c r="X25" s="362"/>
      <c r="Y25" s="360">
        <f t="shared" si="2"/>
        <v>0</v>
      </c>
      <c r="Z25" s="226"/>
      <c r="AA25" s="65"/>
      <c r="AB25" s="60">
        <f t="shared" si="3"/>
        <v>0</v>
      </c>
      <c r="AC25" s="492"/>
      <c r="AD25" s="492"/>
      <c r="AE25" s="492"/>
      <c r="AF25" s="492"/>
    </row>
    <row r="26" spans="1:34" s="3" customFormat="1" ht="15" customHeight="1" x14ac:dyDescent="0.2">
      <c r="A26" s="363"/>
      <c r="B26" s="364"/>
      <c r="C26" s="364"/>
      <c r="D26" s="365"/>
      <c r="E26" s="365"/>
      <c r="F26" s="364"/>
      <c r="G26" s="366"/>
      <c r="H26" s="367"/>
      <c r="I26" s="364"/>
      <c r="J26" s="368"/>
      <c r="K26" s="364"/>
      <c r="L26" s="364"/>
      <c r="M26" s="349"/>
      <c r="N26" s="353"/>
      <c r="O26" s="380"/>
      <c r="P26" s="380"/>
      <c r="Q26" s="369">
        <f t="shared" si="0"/>
        <v>0</v>
      </c>
      <c r="R26" s="359"/>
      <c r="S26" s="359"/>
      <c r="T26" s="359"/>
      <c r="U26" s="359"/>
      <c r="V26" s="360">
        <f t="shared" si="1"/>
        <v>0</v>
      </c>
      <c r="W26" s="361"/>
      <c r="X26" s="362"/>
      <c r="Y26" s="360">
        <f t="shared" si="2"/>
        <v>0</v>
      </c>
      <c r="Z26" s="226"/>
      <c r="AA26" s="65"/>
      <c r="AB26" s="60">
        <f t="shared" si="3"/>
        <v>0</v>
      </c>
      <c r="AC26" s="492"/>
      <c r="AD26" s="492"/>
      <c r="AE26" s="492"/>
      <c r="AF26" s="492"/>
    </row>
    <row r="27" spans="1:34" s="3" customFormat="1" ht="15" customHeight="1" x14ac:dyDescent="0.2">
      <c r="A27" s="363"/>
      <c r="B27" s="364"/>
      <c r="C27" s="364"/>
      <c r="D27" s="365"/>
      <c r="E27" s="365"/>
      <c r="F27" s="364"/>
      <c r="G27" s="366"/>
      <c r="H27" s="367"/>
      <c r="I27" s="364"/>
      <c r="J27" s="368"/>
      <c r="K27" s="364"/>
      <c r="L27" s="364"/>
      <c r="M27" s="349"/>
      <c r="N27" s="353"/>
      <c r="O27" s="380"/>
      <c r="P27" s="380"/>
      <c r="Q27" s="369">
        <f t="shared" si="0"/>
        <v>0</v>
      </c>
      <c r="R27" s="359"/>
      <c r="S27" s="370"/>
      <c r="T27" s="370"/>
      <c r="U27" s="370"/>
      <c r="V27" s="360">
        <f t="shared" si="1"/>
        <v>0</v>
      </c>
      <c r="W27" s="361"/>
      <c r="X27" s="362"/>
      <c r="Y27" s="360">
        <f t="shared" si="2"/>
        <v>0</v>
      </c>
      <c r="Z27" s="226"/>
      <c r="AA27" s="65"/>
      <c r="AB27" s="60">
        <f t="shared" si="3"/>
        <v>0</v>
      </c>
      <c r="AC27" s="492"/>
      <c r="AD27" s="492"/>
      <c r="AE27" s="492"/>
      <c r="AF27" s="492"/>
    </row>
    <row r="28" spans="1:34" s="3" customFormat="1" ht="15" customHeight="1" x14ac:dyDescent="0.2">
      <c r="A28" s="363"/>
      <c r="B28" s="364"/>
      <c r="C28" s="364"/>
      <c r="D28" s="365"/>
      <c r="E28" s="365"/>
      <c r="F28" s="364"/>
      <c r="G28" s="366"/>
      <c r="H28" s="367"/>
      <c r="I28" s="364"/>
      <c r="J28" s="368"/>
      <c r="K28" s="364"/>
      <c r="L28" s="364"/>
      <c r="M28" s="349"/>
      <c r="N28" s="353"/>
      <c r="O28" s="380"/>
      <c r="P28" s="380"/>
      <c r="Q28" s="369">
        <f t="shared" si="0"/>
        <v>0</v>
      </c>
      <c r="R28" s="359"/>
      <c r="S28" s="370"/>
      <c r="T28" s="370"/>
      <c r="U28" s="370"/>
      <c r="V28" s="360">
        <f t="shared" si="1"/>
        <v>0</v>
      </c>
      <c r="W28" s="361"/>
      <c r="X28" s="362"/>
      <c r="Y28" s="360">
        <f t="shared" si="2"/>
        <v>0</v>
      </c>
      <c r="Z28" s="226"/>
      <c r="AA28" s="65"/>
      <c r="AB28" s="60">
        <f t="shared" si="3"/>
        <v>0</v>
      </c>
      <c r="AC28" s="492"/>
      <c r="AD28" s="492"/>
      <c r="AE28" s="492"/>
      <c r="AF28" s="492"/>
    </row>
    <row r="29" spans="1:34" s="3" customFormat="1" ht="15" customHeight="1" x14ac:dyDescent="0.2">
      <c r="A29" s="363"/>
      <c r="B29" s="364"/>
      <c r="C29" s="364"/>
      <c r="D29" s="365"/>
      <c r="E29" s="365"/>
      <c r="F29" s="364"/>
      <c r="G29" s="366"/>
      <c r="H29" s="367"/>
      <c r="I29" s="364"/>
      <c r="J29" s="368"/>
      <c r="K29" s="364"/>
      <c r="L29" s="364"/>
      <c r="M29" s="349"/>
      <c r="N29" s="353"/>
      <c r="O29" s="380"/>
      <c r="P29" s="380"/>
      <c r="Q29" s="369">
        <f t="shared" ref="Q29:Q38" si="4">O29*P29</f>
        <v>0</v>
      </c>
      <c r="R29" s="359"/>
      <c r="S29" s="359"/>
      <c r="T29" s="359"/>
      <c r="U29" s="359"/>
      <c r="V29" s="360">
        <f t="shared" si="1"/>
        <v>0</v>
      </c>
      <c r="W29" s="361"/>
      <c r="X29" s="362"/>
      <c r="Y29" s="360">
        <f t="shared" ref="Y29:Y38" si="5">W29*X29</f>
        <v>0</v>
      </c>
      <c r="Z29" s="226"/>
      <c r="AA29" s="65"/>
      <c r="AB29" s="60">
        <f t="shared" ref="AB29:AB38" si="6">Z29*X29</f>
        <v>0</v>
      </c>
      <c r="AC29" s="492"/>
      <c r="AD29" s="492"/>
      <c r="AE29" s="492"/>
      <c r="AF29" s="492"/>
    </row>
    <row r="30" spans="1:34" s="3" customFormat="1" ht="15" customHeight="1" x14ac:dyDescent="0.2">
      <c r="A30" s="363"/>
      <c r="B30" s="364"/>
      <c r="C30" s="364"/>
      <c r="D30" s="365"/>
      <c r="E30" s="365"/>
      <c r="F30" s="364"/>
      <c r="G30" s="366"/>
      <c r="H30" s="367"/>
      <c r="I30" s="364"/>
      <c r="J30" s="368"/>
      <c r="K30" s="364"/>
      <c r="L30" s="364"/>
      <c r="M30" s="349"/>
      <c r="N30" s="353"/>
      <c r="O30" s="380"/>
      <c r="P30" s="380"/>
      <c r="Q30" s="369">
        <f t="shared" si="4"/>
        <v>0</v>
      </c>
      <c r="R30" s="359"/>
      <c r="S30" s="359"/>
      <c r="T30" s="359"/>
      <c r="U30" s="359"/>
      <c r="V30" s="360">
        <f t="shared" si="1"/>
        <v>0</v>
      </c>
      <c r="W30" s="361"/>
      <c r="X30" s="362"/>
      <c r="Y30" s="360">
        <f t="shared" si="5"/>
        <v>0</v>
      </c>
      <c r="Z30" s="226"/>
      <c r="AA30" s="65"/>
      <c r="AB30" s="60">
        <f t="shared" si="6"/>
        <v>0</v>
      </c>
      <c r="AC30" s="492"/>
      <c r="AD30" s="492"/>
      <c r="AE30" s="492"/>
      <c r="AF30" s="492"/>
      <c r="AH30" s="11"/>
    </row>
    <row r="31" spans="1:34" s="3" customFormat="1" ht="15" customHeight="1" x14ac:dyDescent="0.2">
      <c r="A31" s="363"/>
      <c r="B31" s="364"/>
      <c r="C31" s="364"/>
      <c r="D31" s="365"/>
      <c r="E31" s="365"/>
      <c r="F31" s="364"/>
      <c r="G31" s="366"/>
      <c r="H31" s="367"/>
      <c r="I31" s="364"/>
      <c r="J31" s="368"/>
      <c r="K31" s="364"/>
      <c r="L31" s="364"/>
      <c r="M31" s="349"/>
      <c r="N31" s="353"/>
      <c r="O31" s="380"/>
      <c r="P31" s="380"/>
      <c r="Q31" s="369">
        <f t="shared" si="4"/>
        <v>0</v>
      </c>
      <c r="R31" s="359"/>
      <c r="S31" s="359"/>
      <c r="T31" s="359"/>
      <c r="U31" s="359"/>
      <c r="V31" s="360">
        <f t="shared" si="1"/>
        <v>0</v>
      </c>
      <c r="W31" s="361"/>
      <c r="X31" s="362"/>
      <c r="Y31" s="360">
        <f t="shared" si="5"/>
        <v>0</v>
      </c>
      <c r="Z31" s="226"/>
      <c r="AA31" s="65"/>
      <c r="AB31" s="60">
        <f t="shared" si="6"/>
        <v>0</v>
      </c>
      <c r="AC31" s="492"/>
      <c r="AD31" s="492"/>
      <c r="AE31" s="492"/>
      <c r="AF31" s="492"/>
    </row>
    <row r="32" spans="1:34" s="3" customFormat="1" ht="15" customHeight="1" x14ac:dyDescent="0.2">
      <c r="A32" s="363"/>
      <c r="B32" s="364"/>
      <c r="C32" s="364"/>
      <c r="D32" s="365"/>
      <c r="E32" s="365"/>
      <c r="F32" s="364"/>
      <c r="G32" s="366"/>
      <c r="H32" s="367"/>
      <c r="I32" s="364"/>
      <c r="J32" s="368"/>
      <c r="K32" s="364"/>
      <c r="L32" s="364"/>
      <c r="M32" s="349"/>
      <c r="N32" s="353"/>
      <c r="O32" s="380"/>
      <c r="P32" s="380"/>
      <c r="Q32" s="369">
        <f t="shared" si="4"/>
        <v>0</v>
      </c>
      <c r="R32" s="359"/>
      <c r="S32" s="359"/>
      <c r="T32" s="359"/>
      <c r="U32" s="359"/>
      <c r="V32" s="360">
        <f t="shared" si="1"/>
        <v>0</v>
      </c>
      <c r="W32" s="361"/>
      <c r="X32" s="362"/>
      <c r="Y32" s="360">
        <f t="shared" si="5"/>
        <v>0</v>
      </c>
      <c r="Z32" s="226"/>
      <c r="AA32" s="65"/>
      <c r="AB32" s="60">
        <f t="shared" si="6"/>
        <v>0</v>
      </c>
      <c r="AC32" s="492"/>
      <c r="AD32" s="492"/>
      <c r="AE32" s="492"/>
      <c r="AF32" s="492"/>
    </row>
    <row r="33" spans="1:32" s="3" customFormat="1" ht="15" customHeight="1" x14ac:dyDescent="0.2">
      <c r="A33" s="363"/>
      <c r="B33" s="364"/>
      <c r="C33" s="364"/>
      <c r="D33" s="365"/>
      <c r="E33" s="365"/>
      <c r="F33" s="364"/>
      <c r="G33" s="366"/>
      <c r="H33" s="367"/>
      <c r="I33" s="364"/>
      <c r="J33" s="368"/>
      <c r="K33" s="364"/>
      <c r="L33" s="364"/>
      <c r="M33" s="349"/>
      <c r="N33" s="353"/>
      <c r="O33" s="380"/>
      <c r="P33" s="380"/>
      <c r="Q33" s="369">
        <f t="shared" si="4"/>
        <v>0</v>
      </c>
      <c r="R33" s="359"/>
      <c r="S33" s="359"/>
      <c r="T33" s="359"/>
      <c r="U33" s="359"/>
      <c r="V33" s="360">
        <f t="shared" si="1"/>
        <v>0</v>
      </c>
      <c r="W33" s="361"/>
      <c r="X33" s="362"/>
      <c r="Y33" s="360">
        <f t="shared" si="5"/>
        <v>0</v>
      </c>
      <c r="Z33" s="226"/>
      <c r="AA33" s="65"/>
      <c r="AB33" s="60">
        <f t="shared" si="6"/>
        <v>0</v>
      </c>
      <c r="AC33" s="492"/>
      <c r="AD33" s="492"/>
      <c r="AE33" s="492"/>
      <c r="AF33" s="492"/>
    </row>
    <row r="34" spans="1:32" s="3" customFormat="1" ht="15" customHeight="1" x14ac:dyDescent="0.2">
      <c r="A34" s="363"/>
      <c r="B34" s="364"/>
      <c r="C34" s="364"/>
      <c r="D34" s="365"/>
      <c r="E34" s="365"/>
      <c r="F34" s="364"/>
      <c r="G34" s="366"/>
      <c r="H34" s="367"/>
      <c r="I34" s="364"/>
      <c r="J34" s="368"/>
      <c r="K34" s="364"/>
      <c r="L34" s="364"/>
      <c r="M34" s="349"/>
      <c r="N34" s="353"/>
      <c r="O34" s="380"/>
      <c r="P34" s="380"/>
      <c r="Q34" s="369">
        <f t="shared" si="4"/>
        <v>0</v>
      </c>
      <c r="R34" s="359"/>
      <c r="S34" s="359"/>
      <c r="T34" s="359"/>
      <c r="U34" s="359"/>
      <c r="V34" s="360">
        <f t="shared" si="1"/>
        <v>0</v>
      </c>
      <c r="W34" s="361"/>
      <c r="X34" s="362"/>
      <c r="Y34" s="360">
        <f t="shared" si="5"/>
        <v>0</v>
      </c>
      <c r="Z34" s="226"/>
      <c r="AA34" s="65"/>
      <c r="AB34" s="60">
        <f t="shared" si="6"/>
        <v>0</v>
      </c>
      <c r="AC34" s="492"/>
      <c r="AD34" s="492"/>
      <c r="AE34" s="492"/>
      <c r="AF34" s="492"/>
    </row>
    <row r="35" spans="1:32" s="3" customFormat="1" ht="15" customHeight="1" x14ac:dyDescent="0.2">
      <c r="A35" s="363"/>
      <c r="B35" s="364"/>
      <c r="C35" s="364"/>
      <c r="D35" s="365"/>
      <c r="E35" s="365"/>
      <c r="F35" s="364"/>
      <c r="G35" s="366"/>
      <c r="H35" s="367"/>
      <c r="I35" s="364"/>
      <c r="J35" s="368"/>
      <c r="K35" s="364"/>
      <c r="L35" s="364"/>
      <c r="M35" s="349"/>
      <c r="N35" s="353"/>
      <c r="O35" s="380"/>
      <c r="P35" s="380"/>
      <c r="Q35" s="369">
        <f t="shared" si="4"/>
        <v>0</v>
      </c>
      <c r="R35" s="359"/>
      <c r="S35" s="359"/>
      <c r="T35" s="359"/>
      <c r="U35" s="359"/>
      <c r="V35" s="360">
        <f t="shared" si="1"/>
        <v>0</v>
      </c>
      <c r="W35" s="361"/>
      <c r="X35" s="362"/>
      <c r="Y35" s="360">
        <f t="shared" si="5"/>
        <v>0</v>
      </c>
      <c r="Z35" s="226"/>
      <c r="AA35" s="65"/>
      <c r="AB35" s="60">
        <f t="shared" si="6"/>
        <v>0</v>
      </c>
      <c r="AC35" s="492"/>
      <c r="AD35" s="492"/>
      <c r="AE35" s="492"/>
      <c r="AF35" s="492"/>
    </row>
    <row r="36" spans="1:32" s="3" customFormat="1" ht="15" customHeight="1" x14ac:dyDescent="0.2">
      <c r="A36" s="363"/>
      <c r="B36" s="364"/>
      <c r="C36" s="364"/>
      <c r="D36" s="365"/>
      <c r="E36" s="365"/>
      <c r="F36" s="364"/>
      <c r="G36" s="366"/>
      <c r="H36" s="367"/>
      <c r="I36" s="364"/>
      <c r="J36" s="368"/>
      <c r="K36" s="364"/>
      <c r="L36" s="364"/>
      <c r="M36" s="349"/>
      <c r="N36" s="353"/>
      <c r="O36" s="380"/>
      <c r="P36" s="380"/>
      <c r="Q36" s="369">
        <f t="shared" si="4"/>
        <v>0</v>
      </c>
      <c r="R36" s="359"/>
      <c r="S36" s="370"/>
      <c r="T36" s="370"/>
      <c r="U36" s="370"/>
      <c r="V36" s="360">
        <f t="shared" si="1"/>
        <v>0</v>
      </c>
      <c r="W36" s="361"/>
      <c r="X36" s="362"/>
      <c r="Y36" s="360">
        <f t="shared" si="5"/>
        <v>0</v>
      </c>
      <c r="Z36" s="226"/>
      <c r="AA36" s="65"/>
      <c r="AB36" s="60">
        <f t="shared" si="6"/>
        <v>0</v>
      </c>
      <c r="AC36" s="492"/>
      <c r="AD36" s="492"/>
      <c r="AE36" s="492"/>
      <c r="AF36" s="492"/>
    </row>
    <row r="37" spans="1:32" s="3" customFormat="1" ht="15" customHeight="1" x14ac:dyDescent="0.2">
      <c r="A37" s="363"/>
      <c r="B37" s="364"/>
      <c r="C37" s="364"/>
      <c r="D37" s="365"/>
      <c r="E37" s="365"/>
      <c r="F37" s="364"/>
      <c r="G37" s="366"/>
      <c r="H37" s="367"/>
      <c r="I37" s="364"/>
      <c r="J37" s="368"/>
      <c r="K37" s="364"/>
      <c r="L37" s="364"/>
      <c r="M37" s="349"/>
      <c r="N37" s="353"/>
      <c r="O37" s="380"/>
      <c r="P37" s="380"/>
      <c r="Q37" s="369">
        <f t="shared" si="4"/>
        <v>0</v>
      </c>
      <c r="R37" s="359"/>
      <c r="S37" s="370"/>
      <c r="T37" s="370"/>
      <c r="U37" s="370"/>
      <c r="V37" s="360">
        <f t="shared" si="1"/>
        <v>0</v>
      </c>
      <c r="W37" s="361"/>
      <c r="X37" s="362"/>
      <c r="Y37" s="360">
        <f t="shared" si="5"/>
        <v>0</v>
      </c>
      <c r="Z37" s="226"/>
      <c r="AA37" s="65"/>
      <c r="AB37" s="60">
        <f t="shared" si="6"/>
        <v>0</v>
      </c>
      <c r="AC37" s="492"/>
      <c r="AD37" s="492"/>
      <c r="AE37" s="492"/>
      <c r="AF37" s="492"/>
    </row>
    <row r="38" spans="1:32" s="3" customFormat="1" ht="15" customHeight="1" thickBot="1" x14ac:dyDescent="0.25">
      <c r="A38" s="371"/>
      <c r="B38" s="372"/>
      <c r="C38" s="372"/>
      <c r="D38" s="373"/>
      <c r="E38" s="373"/>
      <c r="F38" s="374"/>
      <c r="G38" s="375"/>
      <c r="H38" s="376"/>
      <c r="I38" s="374"/>
      <c r="J38" s="377"/>
      <c r="K38" s="374"/>
      <c r="L38" s="374"/>
      <c r="M38" s="350"/>
      <c r="N38" s="351"/>
      <c r="O38" s="381"/>
      <c r="P38" s="381"/>
      <c r="Q38" s="378">
        <f t="shared" si="4"/>
        <v>0</v>
      </c>
      <c r="R38" s="382"/>
      <c r="S38" s="382"/>
      <c r="T38" s="382"/>
      <c r="U38" s="382"/>
      <c r="V38" s="360">
        <f t="shared" si="1"/>
        <v>0</v>
      </c>
      <c r="W38" s="361"/>
      <c r="X38" s="362"/>
      <c r="Y38" s="360">
        <f t="shared" si="5"/>
        <v>0</v>
      </c>
      <c r="Z38" s="226"/>
      <c r="AA38" s="65"/>
      <c r="AB38" s="60">
        <f t="shared" si="6"/>
        <v>0</v>
      </c>
      <c r="AC38" s="492"/>
      <c r="AD38" s="492"/>
      <c r="AE38" s="492"/>
      <c r="AF38" s="492"/>
    </row>
    <row r="39" spans="1:32" s="326" customFormat="1" ht="35.1" customHeight="1" thickBot="1" x14ac:dyDescent="0.3">
      <c r="D39" s="283"/>
      <c r="E39" s="283"/>
      <c r="F39" s="283"/>
      <c r="G39" s="283"/>
      <c r="H39" s="284"/>
      <c r="I39" s="283"/>
      <c r="J39" s="284"/>
      <c r="K39" s="283"/>
      <c r="L39" s="283"/>
      <c r="M39" s="327"/>
      <c r="N39" s="327"/>
      <c r="O39" s="286"/>
      <c r="P39" s="286"/>
      <c r="R39" s="287"/>
      <c r="S39" s="287"/>
      <c r="T39" s="287"/>
      <c r="U39" s="287" t="s">
        <v>24</v>
      </c>
      <c r="V39" s="328">
        <f>SUM(V14:V38)</f>
        <v>0</v>
      </c>
      <c r="W39" s="328">
        <f>SUM(W14:W38)</f>
        <v>0</v>
      </c>
      <c r="X39" s="329"/>
      <c r="Y39" s="328">
        <f>SUM(Y14:Y38)</f>
        <v>0</v>
      </c>
      <c r="Z39" s="288">
        <f>SUM(Z14:Z38)</f>
        <v>0</v>
      </c>
      <c r="AA39" s="288">
        <f>SUM(AA14:AA38)</f>
        <v>0</v>
      </c>
      <c r="AB39" s="288">
        <f>SUM(AB14:AB38)</f>
        <v>0</v>
      </c>
      <c r="AC39" s="559"/>
      <c r="AD39" s="559"/>
      <c r="AE39" s="559"/>
      <c r="AF39" s="559"/>
    </row>
    <row r="40" spans="1:32" s="3" customFormat="1" ht="31.3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M40" s="33"/>
      <c r="N40" s="33"/>
      <c r="O40" s="6"/>
      <c r="P40" s="6"/>
      <c r="Q40" s="6"/>
      <c r="R40" s="6"/>
      <c r="S40" s="6"/>
      <c r="T40" s="6"/>
      <c r="U40" s="6"/>
    </row>
    <row r="41" spans="1:32" x14ac:dyDescent="0.2">
      <c r="D41" s="4"/>
      <c r="E41" s="4"/>
      <c r="F41" s="4"/>
      <c r="G41" s="4"/>
      <c r="H41" s="4"/>
      <c r="I41" s="4"/>
      <c r="J41" s="4"/>
      <c r="K41" s="4"/>
      <c r="L41" s="4"/>
      <c r="M41" s="33"/>
      <c r="N41" s="33"/>
      <c r="Z41" s="532"/>
      <c r="AA41" s="533"/>
      <c r="AB41" s="533"/>
      <c r="AC41" s="533"/>
      <c r="AD41" s="212"/>
      <c r="AE41" s="3"/>
      <c r="AF41" s="3"/>
    </row>
    <row r="42" spans="1:32" x14ac:dyDescent="0.2">
      <c r="A42" s="213"/>
      <c r="B42" s="213"/>
      <c r="E42" s="213"/>
      <c r="F42" s="213"/>
      <c r="G42" s="213"/>
      <c r="H42" s="213"/>
      <c r="I42" s="213"/>
      <c r="J42" s="213"/>
      <c r="K42" s="213"/>
      <c r="L42" s="213"/>
      <c r="M42" s="33"/>
      <c r="N42" s="33"/>
      <c r="P42" s="14"/>
      <c r="Z42" s="532"/>
      <c r="AA42" s="533"/>
      <c r="AB42" s="533"/>
      <c r="AC42" s="533"/>
      <c r="AD42" s="20"/>
      <c r="AE42" s="3"/>
      <c r="AF42" s="3"/>
    </row>
    <row r="43" spans="1:32" s="183" customFormat="1" ht="15.75" x14ac:dyDescent="0.2">
      <c r="D43" s="213"/>
      <c r="E43" s="213"/>
      <c r="F43" s="213"/>
      <c r="G43" s="213"/>
      <c r="H43" s="213"/>
      <c r="I43" s="213"/>
      <c r="J43" s="213"/>
      <c r="K43" s="213"/>
      <c r="L43" s="213"/>
      <c r="M43" s="33"/>
      <c r="N43" s="33"/>
      <c r="Y43" s="188"/>
      <c r="Z43" s="19"/>
      <c r="AA43" s="19"/>
      <c r="AB43" s="19"/>
      <c r="AC43" s="3"/>
      <c r="AD43" s="3"/>
      <c r="AE43" s="6"/>
      <c r="AF43" s="3"/>
    </row>
    <row r="44" spans="1:32" s="216" customFormat="1" ht="15" customHeight="1" x14ac:dyDescent="0.2">
      <c r="D44" s="214"/>
      <c r="E44" s="214"/>
      <c r="F44" s="214"/>
      <c r="G44" s="214"/>
      <c r="H44" s="214"/>
      <c r="I44" s="214"/>
      <c r="J44" s="214"/>
      <c r="K44" s="214"/>
      <c r="L44" s="214"/>
      <c r="M44" s="33"/>
      <c r="N44" s="33"/>
      <c r="Z44" s="7"/>
      <c r="AA44" s="1"/>
      <c r="AB44" s="1"/>
      <c r="AC44" s="1"/>
      <c r="AD44" s="1"/>
      <c r="AE44" s="1"/>
      <c r="AF44" s="1"/>
    </row>
    <row r="45" spans="1:32" s="216" customFormat="1" ht="21.6" customHeight="1" x14ac:dyDescent="0.2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13"/>
      <c r="AA45" s="187"/>
      <c r="AB45" s="187"/>
      <c r="AC45" s="1"/>
      <c r="AD45" s="1"/>
      <c r="AE45" s="1"/>
      <c r="AF45" s="1"/>
    </row>
    <row r="46" spans="1:32" x14ac:dyDescent="0.2"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13"/>
      <c r="AA46" s="187"/>
      <c r="AB46" s="187"/>
    </row>
    <row r="47" spans="1:32" x14ac:dyDescent="0.2">
      <c r="Z47" s="213"/>
      <c r="AA47" s="188"/>
      <c r="AB47" s="188"/>
      <c r="AC47" s="188"/>
      <c r="AD47" s="188"/>
      <c r="AE47" s="183"/>
      <c r="AF47" s="183"/>
    </row>
    <row r="48" spans="1:32" x14ac:dyDescent="0.2">
      <c r="Z48" s="214"/>
      <c r="AA48" s="58"/>
      <c r="AB48" s="58"/>
      <c r="AC48" s="215"/>
      <c r="AD48" s="215"/>
      <c r="AE48" s="216"/>
      <c r="AF48" s="216"/>
    </row>
    <row r="49" spans="29:32" x14ac:dyDescent="0.2">
      <c r="AC49" s="2"/>
      <c r="AD49" s="2"/>
      <c r="AE49" s="2"/>
      <c r="AF49" s="2"/>
    </row>
    <row r="50" spans="29:32" x14ac:dyDescent="0.2">
      <c r="AC50" s="2"/>
      <c r="AD50" s="2"/>
      <c r="AE50" s="2"/>
      <c r="AF50" s="2"/>
    </row>
  </sheetData>
  <sheetProtection algorithmName="SHA-512" hashValue="GvCPElq9iq43IhfUFjcekIheajGSST1OteBmoEgOB4RS0P2FoSg6mxbqRqIYXvcFLGgac5GIHgPTSarEICKZww==" saltValue="6S0RxO/rvyoSyAfBNLHUxw==" spinCount="100000" sheet="1" objects="1" scenarios="1"/>
  <mergeCells count="64">
    <mergeCell ref="M12:N12"/>
    <mergeCell ref="V12:V13"/>
    <mergeCell ref="W12:W13"/>
    <mergeCell ref="X12:X13"/>
    <mergeCell ref="Y12:Y13"/>
    <mergeCell ref="R12:R13"/>
    <mergeCell ref="S12:S13"/>
    <mergeCell ref="Z12:Z13"/>
    <mergeCell ref="A12:A13"/>
    <mergeCell ref="B12:B13"/>
    <mergeCell ref="C12:C13"/>
    <mergeCell ref="D12:D13"/>
    <mergeCell ref="E12:E13"/>
    <mergeCell ref="G12:G13"/>
    <mergeCell ref="H12:H13"/>
    <mergeCell ref="I12:I13"/>
    <mergeCell ref="J12:J13"/>
    <mergeCell ref="K12:K13"/>
    <mergeCell ref="T12:T13"/>
    <mergeCell ref="U12:U13"/>
    <mergeCell ref="L12:L13"/>
    <mergeCell ref="O12:Q12"/>
    <mergeCell ref="F12:F13"/>
    <mergeCell ref="A3:AF3"/>
    <mergeCell ref="A1:AF1"/>
    <mergeCell ref="A4:AF4"/>
    <mergeCell ref="Z11:AF11"/>
    <mergeCell ref="A11:G11"/>
    <mergeCell ref="H11:Y11"/>
    <mergeCell ref="A5:AF5"/>
    <mergeCell ref="A6:AF6"/>
    <mergeCell ref="A8:AF8"/>
    <mergeCell ref="AC31:AF31"/>
    <mergeCell ref="AC32:AF32"/>
    <mergeCell ref="AC15:AF15"/>
    <mergeCell ref="AC16:AF16"/>
    <mergeCell ref="AC17:AF17"/>
    <mergeCell ref="AC18:AF18"/>
    <mergeCell ref="AC19:AF19"/>
    <mergeCell ref="AC20:AF20"/>
    <mergeCell ref="AC28:AF28"/>
    <mergeCell ref="AC21:AF21"/>
    <mergeCell ref="AC22:AF22"/>
    <mergeCell ref="AC23:AF23"/>
    <mergeCell ref="AC24:AF24"/>
    <mergeCell ref="AC25:AF25"/>
    <mergeCell ref="AC26:AF26"/>
    <mergeCell ref="AC27:AF27"/>
    <mergeCell ref="AB12:AB13"/>
    <mergeCell ref="AC39:AF39"/>
    <mergeCell ref="Z41:Z42"/>
    <mergeCell ref="AA41:AC41"/>
    <mergeCell ref="AA42:AC42"/>
    <mergeCell ref="AC37:AF37"/>
    <mergeCell ref="AC38:AF38"/>
    <mergeCell ref="AA12:AA13"/>
    <mergeCell ref="AC33:AF33"/>
    <mergeCell ref="AC34:AF34"/>
    <mergeCell ref="AC35:AF35"/>
    <mergeCell ref="AC36:AF36"/>
    <mergeCell ref="AC12:AF13"/>
    <mergeCell ref="AC14:AF14"/>
    <mergeCell ref="AC29:AF29"/>
    <mergeCell ref="AC30:AF30"/>
  </mergeCells>
  <conditionalFormatting sqref="AD42">
    <cfRule type="cellIs" dxfId="2" priority="1" stopIfTrue="1" operator="lessThan">
      <formula>0.5</formula>
    </cfRule>
  </conditionalFormatting>
  <dataValidations disablePrompts="1" count="2">
    <dataValidation type="list" allowBlank="1" showInputMessage="1" showErrorMessage="1" sqref="X14:X38" xr:uid="{666CB977-99A1-4C2E-A839-CE2A4CD1BE66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  <dataValidation type="list" allowBlank="1" showInputMessage="1" showErrorMessage="1" sqref="A14:A38" xr:uid="{7902154E-EFD4-4893-B7A9-76F28B3AF322}">
      <formula1>"I SAL, II SAL, SALDO"</formula1>
    </dataValidation>
  </dataValidations>
  <printOptions horizontalCentered="1" verticalCentered="1"/>
  <pageMargins left="0.02" right="0" top="0.23" bottom="3.65" header="0.3" footer="0.3"/>
  <pageSetup paperSize="9" scale="32" orientation="landscape" r:id="rId1"/>
  <headerFooter alignWithMargins="0">
    <oddHeader>&amp;C&amp;G</oddHeader>
    <oddFooter>Pagina 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E0D7-249D-45A1-B7BE-985FAD9B20CE}">
  <sheetPr>
    <pageSetUpPr fitToPage="1"/>
  </sheetPr>
  <dimension ref="A1:X36"/>
  <sheetViews>
    <sheetView view="pageBreakPreview" topLeftCell="A4" zoomScale="55" zoomScaleNormal="70" zoomScaleSheetLayoutView="55" workbookViewId="0">
      <selection activeCell="A5" sqref="A5:X5"/>
    </sheetView>
  </sheetViews>
  <sheetFormatPr defaultRowHeight="18" x14ac:dyDescent="0.2"/>
  <cols>
    <col min="1" max="1" width="26" style="1" customWidth="1"/>
    <col min="2" max="2" width="23.5703125" style="1" customWidth="1"/>
    <col min="3" max="3" width="21.28515625" style="2" customWidth="1"/>
    <col min="4" max="4" width="20.7109375" style="2" customWidth="1"/>
    <col min="5" max="5" width="17.42578125" style="2" customWidth="1"/>
    <col min="6" max="6" width="32.28515625" style="2" customWidth="1"/>
    <col min="7" max="7" width="15" style="2" customWidth="1"/>
    <col min="8" max="8" width="21.42578125" style="2" customWidth="1"/>
    <col min="9" max="9" width="15.140625" style="2" customWidth="1"/>
    <col min="10" max="10" width="14.5703125" style="2" bestFit="1" customWidth="1"/>
    <col min="11" max="11" width="16" style="2" customWidth="1"/>
    <col min="12" max="12" width="18.85546875" style="2" customWidth="1"/>
    <col min="13" max="13" width="16.28515625" style="2" customWidth="1"/>
    <col min="14" max="14" width="19.28515625" style="1" customWidth="1"/>
    <col min="15" max="15" width="20" style="2" customWidth="1"/>
    <col min="16" max="17" width="19.28515625" style="1" customWidth="1"/>
    <col min="18" max="20" width="14.28515625" style="2" customWidth="1"/>
    <col min="21" max="24" width="3.7109375" style="1" customWidth="1"/>
    <col min="25" max="16384" width="9.140625" style="1"/>
  </cols>
  <sheetData>
    <row r="1" spans="1:24" ht="21.95" customHeight="1" x14ac:dyDescent="0.25">
      <c r="A1" s="219"/>
      <c r="B1" s="534" t="s">
        <v>136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</row>
    <row r="2" spans="1:24" ht="15.75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19"/>
      <c r="O2" s="220"/>
      <c r="P2" s="219"/>
      <c r="Q2" s="219"/>
      <c r="R2" s="221"/>
      <c r="S2" s="220"/>
      <c r="T2" s="220"/>
      <c r="U2" s="219"/>
      <c r="V2" s="219"/>
      <c r="W2" s="219"/>
      <c r="X2" s="219"/>
    </row>
    <row r="3" spans="1:24" s="42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</row>
    <row r="4" spans="1:24" s="42" customFormat="1" ht="24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</row>
    <row r="5" spans="1:24" s="42" customFormat="1" ht="24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6"/>
      <c r="X5" s="536"/>
    </row>
    <row r="6" spans="1:24" s="42" customFormat="1" ht="24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</row>
    <row r="7" spans="1:24" s="33" customFormat="1" ht="33" customHeight="1" x14ac:dyDescent="0.3">
      <c r="A7" s="261"/>
      <c r="B7" s="261"/>
      <c r="C7" s="261"/>
      <c r="D7" s="524"/>
      <c r="E7" s="524"/>
      <c r="F7" s="262"/>
      <c r="G7" s="262"/>
      <c r="H7" s="262"/>
      <c r="I7" s="262"/>
      <c r="J7" s="262"/>
      <c r="K7" s="261"/>
      <c r="L7" s="261"/>
      <c r="M7" s="261"/>
      <c r="N7" s="261"/>
      <c r="O7" s="261"/>
      <c r="P7" s="261"/>
      <c r="Q7" s="261"/>
      <c r="R7" s="263"/>
      <c r="S7" s="263"/>
      <c r="T7" s="263"/>
      <c r="U7" s="264"/>
      <c r="V7" s="264"/>
      <c r="W7" s="264"/>
      <c r="X7" s="261"/>
    </row>
    <row r="8" spans="1:24" ht="31.5" customHeight="1" x14ac:dyDescent="0.2">
      <c r="A8" s="538" t="s">
        <v>115</v>
      </c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  <c r="X8" s="538"/>
    </row>
    <row r="9" spans="1:24" ht="16.5" customHeight="1" thickBot="1" x14ac:dyDescent="0.25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223"/>
      <c r="L9" s="200"/>
      <c r="M9" s="200"/>
      <c r="N9" s="219"/>
      <c r="O9" s="200"/>
      <c r="P9" s="219"/>
      <c r="Q9" s="219"/>
      <c r="R9" s="224"/>
      <c r="S9" s="224"/>
      <c r="T9" s="224"/>
      <c r="U9" s="224"/>
      <c r="V9" s="224"/>
      <c r="W9" s="224"/>
      <c r="X9" s="219"/>
    </row>
    <row r="10" spans="1:24" s="3" customFormat="1" ht="204.75" customHeight="1" thickBot="1" x14ac:dyDescent="0.25">
      <c r="A10" s="265" t="s">
        <v>145</v>
      </c>
      <c r="B10" s="265" t="s">
        <v>45</v>
      </c>
      <c r="C10" s="265" t="s">
        <v>46</v>
      </c>
      <c r="D10" s="266" t="s">
        <v>47</v>
      </c>
      <c r="E10" s="265" t="s">
        <v>48</v>
      </c>
      <c r="F10" s="265" t="s">
        <v>49</v>
      </c>
      <c r="G10" s="265" t="s">
        <v>50</v>
      </c>
      <c r="H10" s="265" t="s">
        <v>51</v>
      </c>
      <c r="I10" s="265" t="s">
        <v>52</v>
      </c>
      <c r="J10" s="265" t="s">
        <v>53</v>
      </c>
      <c r="K10" s="265" t="s">
        <v>54</v>
      </c>
      <c r="L10" s="267" t="s">
        <v>127</v>
      </c>
      <c r="M10" s="265" t="s">
        <v>155</v>
      </c>
      <c r="N10" s="267" t="s">
        <v>154</v>
      </c>
      <c r="O10" s="525" t="s">
        <v>130</v>
      </c>
      <c r="P10" s="603" t="s">
        <v>177</v>
      </c>
      <c r="Q10" s="603" t="s">
        <v>165</v>
      </c>
      <c r="R10" s="522" t="s">
        <v>9</v>
      </c>
      <c r="S10" s="522"/>
      <c r="T10" s="522"/>
      <c r="U10" s="522"/>
      <c r="V10" s="522"/>
      <c r="W10" s="522"/>
      <c r="X10" s="522"/>
    </row>
    <row r="11" spans="1:24" s="3" customFormat="1" ht="47.25" customHeight="1" thickBot="1" x14ac:dyDescent="0.25">
      <c r="A11" s="529" t="s">
        <v>24</v>
      </c>
      <c r="B11" s="530"/>
      <c r="C11" s="530"/>
      <c r="D11" s="530"/>
      <c r="E11" s="530"/>
      <c r="F11" s="530"/>
      <c r="G11" s="531"/>
      <c r="H11" s="268">
        <f>SUM(H12:H23)</f>
        <v>0</v>
      </c>
      <c r="I11" s="269">
        <f>SUM(I12:I23)</f>
        <v>0</v>
      </c>
      <c r="J11" s="269"/>
      <c r="K11" s="270">
        <f>SUM(K12:K23)</f>
        <v>0</v>
      </c>
      <c r="L11" s="268">
        <f>SUM(L12:L23)</f>
        <v>0</v>
      </c>
      <c r="M11" s="269"/>
      <c r="N11" s="268">
        <f>SUM(N12:N23)</f>
        <v>0</v>
      </c>
      <c r="O11" s="526"/>
      <c r="P11" s="604"/>
      <c r="Q11" s="604"/>
      <c r="R11" s="225" t="s">
        <v>17</v>
      </c>
      <c r="S11" s="225" t="s">
        <v>18</v>
      </c>
      <c r="T11" s="225" t="s">
        <v>183</v>
      </c>
      <c r="U11" s="523" t="s">
        <v>132</v>
      </c>
      <c r="V11" s="523"/>
      <c r="W11" s="523"/>
      <c r="X11" s="523"/>
    </row>
    <row r="12" spans="1:24" s="3" customFormat="1" ht="30" customHeight="1" x14ac:dyDescent="0.2">
      <c r="A12" s="10"/>
      <c r="B12" s="10"/>
      <c r="C12" s="10"/>
      <c r="D12" s="10"/>
      <c r="E12" s="10"/>
      <c r="F12" s="10"/>
      <c r="G12" s="10"/>
      <c r="H12" s="26">
        <f>SUM(D12:G12)</f>
        <v>0</v>
      </c>
      <c r="I12" s="321"/>
      <c r="J12" s="27" t="str">
        <f>IF(H12,H12/I12,"")</f>
        <v/>
      </c>
      <c r="K12" s="446"/>
      <c r="L12" s="28" t="str">
        <f>IFERROR(J12*K12,"")</f>
        <v/>
      </c>
      <c r="M12" s="22"/>
      <c r="N12" s="29" t="str">
        <f>IFERROR(L12*M12,"")</f>
        <v/>
      </c>
      <c r="O12" s="17"/>
      <c r="P12" s="447"/>
      <c r="Q12" s="346"/>
      <c r="R12" s="217"/>
      <c r="S12" s="217"/>
      <c r="T12" s="30">
        <f>R12*M12</f>
        <v>0</v>
      </c>
      <c r="U12" s="521"/>
      <c r="V12" s="521"/>
      <c r="W12" s="521"/>
      <c r="X12" s="521"/>
    </row>
    <row r="13" spans="1:24" s="3" customFormat="1" ht="30" customHeight="1" x14ac:dyDescent="0.2">
      <c r="A13" s="10"/>
      <c r="B13" s="9"/>
      <c r="C13" s="9"/>
      <c r="D13" s="10"/>
      <c r="E13" s="9"/>
      <c r="F13" s="9"/>
      <c r="G13" s="9"/>
      <c r="H13" s="26">
        <f t="shared" ref="H13:H23" si="0">SUM(D13:G13)</f>
        <v>0</v>
      </c>
      <c r="I13" s="321"/>
      <c r="J13" s="27" t="str">
        <f t="shared" ref="J13:J23" si="1">IF(H13,H13/I13,"")</f>
        <v/>
      </c>
      <c r="K13" s="446"/>
      <c r="L13" s="28" t="str">
        <f t="shared" ref="L13:L23" si="2">IFERROR(J13*K13,"")</f>
        <v/>
      </c>
      <c r="M13" s="22"/>
      <c r="N13" s="29" t="str">
        <f t="shared" ref="N13:N23" si="3">IFERROR(L13*M13,"")</f>
        <v/>
      </c>
      <c r="O13" s="16"/>
      <c r="P13" s="448"/>
      <c r="Q13" s="347"/>
      <c r="R13" s="217"/>
      <c r="S13" s="217"/>
      <c r="T13" s="30">
        <f t="shared" ref="T13:T23" si="4">R13*M13</f>
        <v>0</v>
      </c>
      <c r="U13" s="521"/>
      <c r="V13" s="521"/>
      <c r="W13" s="521"/>
      <c r="X13" s="521"/>
    </row>
    <row r="14" spans="1:24" s="3" customFormat="1" ht="30" customHeight="1" x14ac:dyDescent="0.2">
      <c r="A14" s="10"/>
      <c r="B14" s="9"/>
      <c r="C14" s="9"/>
      <c r="D14" s="10"/>
      <c r="E14" s="9"/>
      <c r="F14" s="9"/>
      <c r="G14" s="9"/>
      <c r="H14" s="26">
        <f t="shared" si="0"/>
        <v>0</v>
      </c>
      <c r="I14" s="321"/>
      <c r="J14" s="27" t="str">
        <f t="shared" si="1"/>
        <v/>
      </c>
      <c r="K14" s="446"/>
      <c r="L14" s="28" t="str">
        <f t="shared" si="2"/>
        <v/>
      </c>
      <c r="M14" s="22"/>
      <c r="N14" s="29" t="str">
        <f t="shared" si="3"/>
        <v/>
      </c>
      <c r="O14" s="16"/>
      <c r="P14" s="448"/>
      <c r="Q14" s="347"/>
      <c r="R14" s="217"/>
      <c r="S14" s="217"/>
      <c r="T14" s="30">
        <f t="shared" si="4"/>
        <v>0</v>
      </c>
      <c r="U14" s="521"/>
      <c r="V14" s="521"/>
      <c r="W14" s="521"/>
      <c r="X14" s="521"/>
    </row>
    <row r="15" spans="1:24" s="3" customFormat="1" ht="30" customHeight="1" x14ac:dyDescent="0.2">
      <c r="A15" s="10"/>
      <c r="B15" s="9"/>
      <c r="C15" s="9"/>
      <c r="D15" s="10"/>
      <c r="E15" s="9"/>
      <c r="F15" s="9"/>
      <c r="G15" s="9"/>
      <c r="H15" s="26">
        <f t="shared" si="0"/>
        <v>0</v>
      </c>
      <c r="I15" s="321"/>
      <c r="J15" s="27" t="str">
        <f t="shared" si="1"/>
        <v/>
      </c>
      <c r="K15" s="446"/>
      <c r="L15" s="28" t="str">
        <f t="shared" si="2"/>
        <v/>
      </c>
      <c r="M15" s="22"/>
      <c r="N15" s="29" t="str">
        <f t="shared" si="3"/>
        <v/>
      </c>
      <c r="O15" s="16"/>
      <c r="P15" s="448"/>
      <c r="Q15" s="347"/>
      <c r="R15" s="217"/>
      <c r="S15" s="217"/>
      <c r="T15" s="30">
        <f t="shared" si="4"/>
        <v>0</v>
      </c>
      <c r="U15" s="521"/>
      <c r="V15" s="521"/>
      <c r="W15" s="521"/>
      <c r="X15" s="521"/>
    </row>
    <row r="16" spans="1:24" s="3" customFormat="1" ht="30" customHeight="1" x14ac:dyDescent="0.2">
      <c r="A16" s="10"/>
      <c r="B16" s="9"/>
      <c r="C16" s="9"/>
      <c r="D16" s="10"/>
      <c r="E16" s="9"/>
      <c r="F16" s="9"/>
      <c r="G16" s="9"/>
      <c r="H16" s="26">
        <f t="shared" si="0"/>
        <v>0</v>
      </c>
      <c r="I16" s="321"/>
      <c r="J16" s="27" t="str">
        <f t="shared" si="1"/>
        <v/>
      </c>
      <c r="K16" s="446"/>
      <c r="L16" s="28" t="str">
        <f t="shared" si="2"/>
        <v/>
      </c>
      <c r="M16" s="22"/>
      <c r="N16" s="29" t="str">
        <f t="shared" si="3"/>
        <v/>
      </c>
      <c r="O16" s="16"/>
      <c r="P16" s="448"/>
      <c r="Q16" s="347"/>
      <c r="R16" s="217"/>
      <c r="S16" s="217"/>
      <c r="T16" s="30">
        <f t="shared" si="4"/>
        <v>0</v>
      </c>
      <c r="U16" s="521"/>
      <c r="V16" s="521"/>
      <c r="W16" s="521"/>
      <c r="X16" s="521"/>
    </row>
    <row r="17" spans="1:24" s="3" customFormat="1" ht="30" customHeight="1" x14ac:dyDescent="0.2">
      <c r="A17" s="10"/>
      <c r="B17" s="9"/>
      <c r="C17" s="9"/>
      <c r="D17" s="10"/>
      <c r="E17" s="9"/>
      <c r="F17" s="9"/>
      <c r="G17" s="9"/>
      <c r="H17" s="26">
        <f t="shared" si="0"/>
        <v>0</v>
      </c>
      <c r="I17" s="321"/>
      <c r="J17" s="27" t="str">
        <f t="shared" si="1"/>
        <v/>
      </c>
      <c r="K17" s="446"/>
      <c r="L17" s="28" t="str">
        <f t="shared" si="2"/>
        <v/>
      </c>
      <c r="M17" s="22"/>
      <c r="N17" s="29" t="str">
        <f t="shared" si="3"/>
        <v/>
      </c>
      <c r="O17" s="16"/>
      <c r="P17" s="448"/>
      <c r="Q17" s="347"/>
      <c r="R17" s="217"/>
      <c r="S17" s="217"/>
      <c r="T17" s="30">
        <f t="shared" si="4"/>
        <v>0</v>
      </c>
      <c r="U17" s="521"/>
      <c r="V17" s="521"/>
      <c r="W17" s="521"/>
      <c r="X17" s="521"/>
    </row>
    <row r="18" spans="1:24" s="3" customFormat="1" ht="30" customHeight="1" x14ac:dyDescent="0.2">
      <c r="A18" s="10"/>
      <c r="B18" s="9"/>
      <c r="C18" s="9"/>
      <c r="D18" s="10"/>
      <c r="E18" s="9"/>
      <c r="F18" s="9"/>
      <c r="G18" s="9"/>
      <c r="H18" s="26">
        <f t="shared" si="0"/>
        <v>0</v>
      </c>
      <c r="I18" s="321"/>
      <c r="J18" s="27" t="str">
        <f t="shared" si="1"/>
        <v/>
      </c>
      <c r="K18" s="446"/>
      <c r="L18" s="28" t="str">
        <f t="shared" si="2"/>
        <v/>
      </c>
      <c r="M18" s="22"/>
      <c r="N18" s="29" t="str">
        <f t="shared" si="3"/>
        <v/>
      </c>
      <c r="O18" s="16"/>
      <c r="P18" s="448"/>
      <c r="Q18" s="347"/>
      <c r="R18" s="217"/>
      <c r="S18" s="217"/>
      <c r="T18" s="30">
        <f t="shared" si="4"/>
        <v>0</v>
      </c>
      <c r="U18" s="521"/>
      <c r="V18" s="521"/>
      <c r="W18" s="521"/>
      <c r="X18" s="521"/>
    </row>
    <row r="19" spans="1:24" s="3" customFormat="1" ht="30" customHeight="1" x14ac:dyDescent="0.2">
      <c r="A19" s="10"/>
      <c r="B19" s="9"/>
      <c r="C19" s="9"/>
      <c r="D19" s="10"/>
      <c r="E19" s="9"/>
      <c r="F19" s="9"/>
      <c r="G19" s="9"/>
      <c r="H19" s="26">
        <f t="shared" si="0"/>
        <v>0</v>
      </c>
      <c r="I19" s="321"/>
      <c r="J19" s="27" t="str">
        <f t="shared" si="1"/>
        <v/>
      </c>
      <c r="K19" s="446"/>
      <c r="L19" s="28" t="str">
        <f t="shared" si="2"/>
        <v/>
      </c>
      <c r="M19" s="22"/>
      <c r="N19" s="29" t="str">
        <f t="shared" si="3"/>
        <v/>
      </c>
      <c r="O19" s="16"/>
      <c r="P19" s="448"/>
      <c r="Q19" s="347"/>
      <c r="R19" s="217"/>
      <c r="S19" s="217"/>
      <c r="T19" s="30">
        <f t="shared" si="4"/>
        <v>0</v>
      </c>
      <c r="U19" s="521"/>
      <c r="V19" s="521"/>
      <c r="W19" s="521"/>
      <c r="X19" s="521"/>
    </row>
    <row r="20" spans="1:24" s="3" customFormat="1" ht="30" customHeight="1" x14ac:dyDescent="0.2">
      <c r="A20" s="10"/>
      <c r="B20" s="9"/>
      <c r="C20" s="9"/>
      <c r="D20" s="10"/>
      <c r="E20" s="9"/>
      <c r="F20" s="9"/>
      <c r="G20" s="9"/>
      <c r="H20" s="26">
        <f t="shared" si="0"/>
        <v>0</v>
      </c>
      <c r="I20" s="321"/>
      <c r="J20" s="27" t="str">
        <f t="shared" si="1"/>
        <v/>
      </c>
      <c r="K20" s="446"/>
      <c r="L20" s="28" t="str">
        <f t="shared" si="2"/>
        <v/>
      </c>
      <c r="M20" s="22"/>
      <c r="N20" s="29" t="str">
        <f t="shared" si="3"/>
        <v/>
      </c>
      <c r="O20" s="16"/>
      <c r="P20" s="448"/>
      <c r="Q20" s="347"/>
      <c r="R20" s="217"/>
      <c r="S20" s="217"/>
      <c r="T20" s="30">
        <f t="shared" si="4"/>
        <v>0</v>
      </c>
      <c r="U20" s="521"/>
      <c r="V20" s="521"/>
      <c r="W20" s="521"/>
      <c r="X20" s="521"/>
    </row>
    <row r="21" spans="1:24" s="3" customFormat="1" ht="30" customHeight="1" x14ac:dyDescent="0.2">
      <c r="A21" s="10"/>
      <c r="B21" s="9"/>
      <c r="C21" s="9"/>
      <c r="D21" s="10"/>
      <c r="E21" s="9"/>
      <c r="F21" s="9"/>
      <c r="G21" s="9"/>
      <c r="H21" s="26">
        <f t="shared" si="0"/>
        <v>0</v>
      </c>
      <c r="I21" s="321"/>
      <c r="J21" s="27" t="str">
        <f t="shared" si="1"/>
        <v/>
      </c>
      <c r="K21" s="446"/>
      <c r="L21" s="28" t="str">
        <f t="shared" si="2"/>
        <v/>
      </c>
      <c r="M21" s="22"/>
      <c r="N21" s="29" t="str">
        <f t="shared" si="3"/>
        <v/>
      </c>
      <c r="O21" s="16"/>
      <c r="P21" s="448"/>
      <c r="Q21" s="347"/>
      <c r="R21" s="217"/>
      <c r="S21" s="217"/>
      <c r="T21" s="30">
        <f t="shared" si="4"/>
        <v>0</v>
      </c>
      <c r="U21" s="521"/>
      <c r="V21" s="521"/>
      <c r="W21" s="521"/>
      <c r="X21" s="521"/>
    </row>
    <row r="22" spans="1:24" s="3" customFormat="1" ht="30" customHeight="1" x14ac:dyDescent="0.2">
      <c r="A22" s="10"/>
      <c r="B22" s="9"/>
      <c r="C22" s="9"/>
      <c r="D22" s="10"/>
      <c r="E22" s="9"/>
      <c r="F22" s="9"/>
      <c r="G22" s="9"/>
      <c r="H22" s="26">
        <f t="shared" si="0"/>
        <v>0</v>
      </c>
      <c r="I22" s="321"/>
      <c r="J22" s="27" t="str">
        <f t="shared" si="1"/>
        <v/>
      </c>
      <c r="K22" s="446"/>
      <c r="L22" s="28" t="str">
        <f t="shared" si="2"/>
        <v/>
      </c>
      <c r="M22" s="22"/>
      <c r="N22" s="29" t="str">
        <f t="shared" si="3"/>
        <v/>
      </c>
      <c r="O22" s="16"/>
      <c r="P22" s="448"/>
      <c r="Q22" s="347"/>
      <c r="R22" s="217"/>
      <c r="S22" s="217"/>
      <c r="T22" s="30">
        <f t="shared" si="4"/>
        <v>0</v>
      </c>
      <c r="U22" s="521"/>
      <c r="V22" s="521"/>
      <c r="W22" s="521"/>
      <c r="X22" s="521"/>
    </row>
    <row r="23" spans="1:24" s="3" customFormat="1" ht="30" customHeight="1" x14ac:dyDescent="0.2">
      <c r="A23" s="10"/>
      <c r="B23" s="9"/>
      <c r="C23" s="9"/>
      <c r="D23" s="10"/>
      <c r="E23" s="9"/>
      <c r="F23" s="9"/>
      <c r="G23" s="9"/>
      <c r="H23" s="26">
        <f t="shared" si="0"/>
        <v>0</v>
      </c>
      <c r="I23" s="321"/>
      <c r="J23" s="27" t="str">
        <f t="shared" si="1"/>
        <v/>
      </c>
      <c r="K23" s="446"/>
      <c r="L23" s="28" t="str">
        <f t="shared" si="2"/>
        <v/>
      </c>
      <c r="M23" s="22"/>
      <c r="N23" s="29" t="str">
        <f t="shared" si="3"/>
        <v/>
      </c>
      <c r="O23" s="16"/>
      <c r="P23" s="448"/>
      <c r="Q23" s="347"/>
      <c r="R23" s="217"/>
      <c r="S23" s="217"/>
      <c r="T23" s="30">
        <f t="shared" si="4"/>
        <v>0</v>
      </c>
      <c r="U23" s="521"/>
      <c r="V23" s="521"/>
      <c r="W23" s="521"/>
      <c r="X23" s="521"/>
    </row>
    <row r="24" spans="1:24" ht="30" customHeight="1" x14ac:dyDescent="0.2">
      <c r="R24" s="31">
        <f>SUM(R12:R23)</f>
        <v>0</v>
      </c>
      <c r="S24" s="31">
        <f>SUM(S12:S23)</f>
        <v>0</v>
      </c>
      <c r="T24" s="31">
        <f>SUM(T12:T23)</f>
        <v>0</v>
      </c>
      <c r="U24" s="521"/>
      <c r="V24" s="521"/>
      <c r="W24" s="521"/>
      <c r="X24" s="521"/>
    </row>
    <row r="25" spans="1:24" ht="20.100000000000001" customHeight="1" x14ac:dyDescent="0.2">
      <c r="A25" s="279" t="s">
        <v>208</v>
      </c>
      <c r="R25" s="3"/>
      <c r="S25" s="3"/>
      <c r="T25" s="3"/>
      <c r="U25" s="3"/>
      <c r="V25" s="3"/>
      <c r="W25" s="3"/>
      <c r="X25" s="3"/>
    </row>
    <row r="26" spans="1:24" x14ac:dyDescent="0.2">
      <c r="R26" s="3"/>
      <c r="S26" s="3"/>
      <c r="T26" s="3"/>
      <c r="U26" s="3"/>
      <c r="V26" s="3"/>
      <c r="W26" s="3"/>
      <c r="X26" s="3"/>
    </row>
    <row r="27" spans="1:24" x14ac:dyDescent="0.2">
      <c r="R27" s="532"/>
      <c r="S27" s="533"/>
      <c r="T27" s="533"/>
      <c r="U27" s="533"/>
      <c r="V27" s="212"/>
      <c r="W27" s="3"/>
      <c r="X27" s="3"/>
    </row>
    <row r="28" spans="1:24" x14ac:dyDescent="0.2">
      <c r="A28" s="18"/>
      <c r="B28" s="18"/>
      <c r="R28" s="532"/>
      <c r="S28" s="533"/>
      <c r="T28" s="533"/>
      <c r="U28" s="533"/>
      <c r="V28" s="20"/>
      <c r="W28" s="3"/>
      <c r="X28" s="3"/>
    </row>
    <row r="29" spans="1:24" x14ac:dyDescent="0.2">
      <c r="R29" s="18"/>
      <c r="S29" s="18"/>
      <c r="T29" s="18"/>
      <c r="U29" s="3"/>
      <c r="V29" s="3"/>
      <c r="W29" s="6"/>
      <c r="X29" s="3"/>
    </row>
    <row r="30" spans="1:24" x14ac:dyDescent="0.2">
      <c r="R30" s="7"/>
      <c r="S30" s="1"/>
      <c r="T30" s="1"/>
    </row>
    <row r="31" spans="1:24" x14ac:dyDescent="0.2">
      <c r="R31" s="213"/>
      <c r="S31" s="187"/>
      <c r="T31" s="187"/>
    </row>
    <row r="32" spans="1:24" x14ac:dyDescent="0.2">
      <c r="A32" s="213"/>
      <c r="B32" s="213"/>
      <c r="F32" s="213"/>
      <c r="R32" s="213"/>
      <c r="S32" s="187"/>
      <c r="T32" s="187"/>
    </row>
    <row r="33" spans="18:24" x14ac:dyDescent="0.2">
      <c r="R33" s="213"/>
      <c r="S33" s="188"/>
      <c r="T33" s="188"/>
      <c r="U33" s="188"/>
      <c r="V33" s="188"/>
      <c r="W33" s="183"/>
      <c r="X33" s="183"/>
    </row>
    <row r="34" spans="18:24" x14ac:dyDescent="0.2">
      <c r="R34" s="214"/>
      <c r="S34" s="58"/>
      <c r="T34" s="58"/>
      <c r="U34" s="215"/>
      <c r="V34" s="215"/>
      <c r="W34" s="216"/>
      <c r="X34" s="216"/>
    </row>
    <row r="35" spans="18:24" x14ac:dyDescent="0.2">
      <c r="U35" s="2"/>
      <c r="V35" s="2"/>
      <c r="W35" s="2"/>
      <c r="X35" s="2"/>
    </row>
    <row r="36" spans="18:24" x14ac:dyDescent="0.2">
      <c r="U36" s="2"/>
      <c r="V36" s="2"/>
      <c r="W36" s="2"/>
      <c r="X36" s="2"/>
    </row>
  </sheetData>
  <mergeCells count="29">
    <mergeCell ref="A5:X5"/>
    <mergeCell ref="A6:X6"/>
    <mergeCell ref="A8:X8"/>
    <mergeCell ref="B1:X1"/>
    <mergeCell ref="A3:X3"/>
    <mergeCell ref="A4:X4"/>
    <mergeCell ref="U17:X17"/>
    <mergeCell ref="D7:E7"/>
    <mergeCell ref="O10:O11"/>
    <mergeCell ref="P10:P11"/>
    <mergeCell ref="R10:X10"/>
    <mergeCell ref="A11:G11"/>
    <mergeCell ref="U11:X11"/>
    <mergeCell ref="U12:X12"/>
    <mergeCell ref="U13:X13"/>
    <mergeCell ref="U14:X14"/>
    <mergeCell ref="U15:X15"/>
    <mergeCell ref="U16:X16"/>
    <mergeCell ref="Q10:Q11"/>
    <mergeCell ref="U24:X24"/>
    <mergeCell ref="R27:R28"/>
    <mergeCell ref="S27:U27"/>
    <mergeCell ref="S28:U28"/>
    <mergeCell ref="U18:X18"/>
    <mergeCell ref="U19:X19"/>
    <mergeCell ref="U20:X20"/>
    <mergeCell ref="U21:X21"/>
    <mergeCell ref="U22:X22"/>
    <mergeCell ref="U23:X23"/>
  </mergeCells>
  <conditionalFormatting sqref="V28">
    <cfRule type="cellIs" dxfId="1" priority="1" stopIfTrue="1" operator="lessThan">
      <formula>0.5</formula>
    </cfRule>
  </conditionalFormatting>
  <dataValidations disablePrompts="1" count="3">
    <dataValidation type="list" allowBlank="1" showInputMessage="1" showErrorMessage="1" sqref="M12:M23" xr:uid="{6BDF3388-321C-454B-A5BB-29BECAC08EA8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  <dataValidation type="list" allowBlank="1" showInputMessage="1" showErrorMessage="1" sqref="A12:A23" xr:uid="{0DF3D0E0-23F9-40FF-8F85-9BF9BAA11616}">
      <formula1>"I SAL, II SAL, SALDO"</formula1>
    </dataValidation>
    <dataValidation type="list" allowBlank="1" showInputMessage="1" showErrorMessage="1" sqref="O12:O23" xr:uid="{42A10030-65F0-4255-9D61-3EAF30FD1BFE}">
      <formula1>"Bonifico,Ordine di accredito e ricevuta bancaria,Assegno non trasferibile,"</formula1>
    </dataValidation>
  </dataValidations>
  <printOptions horizontalCentered="1" verticalCentered="1"/>
  <pageMargins left="0.19685039370078741" right="0.35433070866141736" top="0.23" bottom="3.43" header="0" footer="0.19685039370078741"/>
  <pageSetup paperSize="9" scale="36" orientation="landscape" r:id="rId1"/>
  <headerFooter alignWithMargins="0">
    <oddHeader>&amp;C&amp;G</oddHeader>
    <oddFooter>Pagina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A51D6-C9E0-4AB4-9C1B-696F5A1BA91D}">
  <dimension ref="A1:AX150"/>
  <sheetViews>
    <sheetView view="pageBreakPreview" zoomScale="85" zoomScaleNormal="10" zoomScaleSheetLayoutView="85" workbookViewId="0">
      <selection activeCell="A5" sqref="A5:AM5"/>
    </sheetView>
  </sheetViews>
  <sheetFormatPr defaultRowHeight="15" x14ac:dyDescent="0.25"/>
  <cols>
    <col min="1" max="4" width="9.140625" style="77"/>
    <col min="5" max="5" width="26.28515625" style="77" customWidth="1"/>
    <col min="6" max="36" width="3.140625" style="77" customWidth="1"/>
    <col min="37" max="38" width="9.42578125" style="77" customWidth="1"/>
    <col min="39" max="40" width="19.7109375" style="77" customWidth="1"/>
    <col min="41" max="41" width="18.140625" style="77" customWidth="1"/>
    <col min="42" max="16384" width="9.140625" style="77"/>
  </cols>
  <sheetData>
    <row r="1" spans="1:50" s="1" customFormat="1" ht="18" x14ac:dyDescent="0.2"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257"/>
    </row>
    <row r="2" spans="1:50" s="1" customFormat="1" ht="15.7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50" s="42" customFormat="1" ht="51" customHeight="1" x14ac:dyDescent="0.2">
      <c r="A3" s="555" t="s">
        <v>27</v>
      </c>
      <c r="B3" s="555"/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  <c r="Y3" s="555"/>
      <c r="Z3" s="555"/>
      <c r="AA3" s="555"/>
      <c r="AB3" s="555"/>
      <c r="AC3" s="555"/>
      <c r="AD3" s="555"/>
      <c r="AE3" s="555"/>
      <c r="AF3" s="555"/>
      <c r="AG3" s="555"/>
      <c r="AH3" s="555"/>
      <c r="AI3" s="555"/>
      <c r="AJ3" s="555"/>
      <c r="AK3" s="555"/>
      <c r="AL3" s="555"/>
      <c r="AM3" s="555"/>
      <c r="AN3" s="76"/>
      <c r="AO3" s="75"/>
      <c r="AP3" s="75"/>
      <c r="AQ3" s="75"/>
      <c r="AR3" s="75"/>
      <c r="AS3" s="75"/>
      <c r="AT3" s="75"/>
      <c r="AU3" s="75"/>
      <c r="AV3" s="75"/>
      <c r="AW3" s="75"/>
      <c r="AX3" s="75"/>
    </row>
    <row r="4" spans="1:50" s="42" customFormat="1" ht="21.75" customHeight="1" x14ac:dyDescent="0.25">
      <c r="A4" s="556" t="str">
        <f>S_Frontespizio!E13</f>
        <v>DENOMINAZIONE DEL GO</v>
      </c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6"/>
      <c r="AE4" s="556"/>
      <c r="AF4" s="556"/>
      <c r="AG4" s="556"/>
      <c r="AH4" s="556"/>
      <c r="AI4" s="556"/>
      <c r="AJ4" s="556"/>
      <c r="AK4" s="556"/>
      <c r="AL4" s="556"/>
      <c r="AM4" s="556"/>
      <c r="AN4" s="78"/>
      <c r="AO4" s="75"/>
      <c r="AP4" s="75"/>
      <c r="AQ4" s="75"/>
      <c r="AR4" s="75"/>
      <c r="AS4" s="75"/>
      <c r="AT4" s="75"/>
      <c r="AU4" s="75"/>
      <c r="AV4" s="75"/>
      <c r="AW4" s="75"/>
      <c r="AX4" s="75"/>
    </row>
    <row r="5" spans="1:50" s="42" customFormat="1" ht="21.75" customHeight="1" x14ac:dyDescent="0.25">
      <c r="A5" s="556" t="str">
        <f>S_Frontespizio!E17</f>
        <v>RAGIONE SOCIALE PARTNER</v>
      </c>
      <c r="B5" s="556"/>
      <c r="C5" s="556"/>
      <c r="D5" s="556"/>
      <c r="E5" s="556"/>
      <c r="F5" s="556"/>
      <c r="G5" s="556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6"/>
      <c r="V5" s="556"/>
      <c r="W5" s="556"/>
      <c r="X5" s="556"/>
      <c r="Y5" s="556"/>
      <c r="Z5" s="556"/>
      <c r="AA5" s="556"/>
      <c r="AB5" s="556"/>
      <c r="AC5" s="556"/>
      <c r="AD5" s="556"/>
      <c r="AE5" s="556"/>
      <c r="AF5" s="556"/>
      <c r="AG5" s="556"/>
      <c r="AH5" s="556"/>
      <c r="AI5" s="556"/>
      <c r="AJ5" s="556"/>
      <c r="AK5" s="556"/>
      <c r="AL5" s="556"/>
      <c r="AM5" s="556"/>
      <c r="AN5" s="78"/>
      <c r="AO5" s="75"/>
      <c r="AP5" s="75"/>
      <c r="AQ5" s="75"/>
      <c r="AR5" s="75"/>
      <c r="AS5" s="75"/>
      <c r="AT5" s="75"/>
      <c r="AU5" s="75"/>
      <c r="AV5" s="75"/>
      <c r="AW5" s="75"/>
      <c r="AX5" s="75"/>
    </row>
    <row r="6" spans="1:50" s="42" customFormat="1" ht="26.25" customHeight="1" x14ac:dyDescent="0.25">
      <c r="A6" s="557" t="s">
        <v>25</v>
      </c>
      <c r="B6" s="557"/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7"/>
      <c r="AJ6" s="557"/>
      <c r="AK6" s="557"/>
      <c r="AL6" s="557"/>
      <c r="AM6" s="557"/>
      <c r="AN6" s="78"/>
      <c r="AO6" s="75"/>
      <c r="AP6" s="75"/>
      <c r="AQ6" s="75"/>
      <c r="AR6" s="75"/>
      <c r="AS6" s="75"/>
      <c r="AT6" s="75"/>
      <c r="AU6" s="75"/>
      <c r="AV6" s="75"/>
      <c r="AW6" s="75"/>
      <c r="AX6" s="75"/>
    </row>
    <row r="7" spans="1:50" x14ac:dyDescent="0.25">
      <c r="A7" s="539" t="s">
        <v>221</v>
      </c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  <c r="AC7" s="539"/>
      <c r="AD7" s="539"/>
      <c r="AE7" s="539"/>
      <c r="AF7" s="539"/>
      <c r="AG7" s="539"/>
      <c r="AH7" s="539"/>
      <c r="AI7" s="539"/>
      <c r="AJ7" s="539"/>
      <c r="AK7" s="539"/>
      <c r="AL7" s="539"/>
      <c r="AM7" s="539"/>
    </row>
    <row r="8" spans="1:50" ht="15.75" customHeight="1" thickBot="1" x14ac:dyDescent="0.3"/>
    <row r="9" spans="1:50" s="79" customFormat="1" ht="16.5" customHeight="1" thickBot="1" x14ac:dyDescent="0.3">
      <c r="E9" s="122" t="s">
        <v>85</v>
      </c>
      <c r="F9" s="123" t="str">
        <f>S_Frontespizio!E19</f>
        <v>TITOLO PROGETTO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5"/>
      <c r="S9" s="125"/>
      <c r="T9" s="125"/>
      <c r="U9" s="125"/>
      <c r="V9" s="125"/>
      <c r="W9" s="125"/>
      <c r="X9" s="125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</row>
    <row r="10" spans="1:50" s="79" customFormat="1" ht="16.5" customHeight="1" thickBot="1" x14ac:dyDescent="0.3">
      <c r="E10" s="122" t="s">
        <v>185</v>
      </c>
      <c r="F10" s="124" t="str">
        <f>S_Frontespizio!E13</f>
        <v>DENOMINAZIONE DEL GO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</row>
    <row r="11" spans="1:50" s="79" customFormat="1" ht="16.5" customHeight="1" thickBot="1" x14ac:dyDescent="0.3">
      <c r="E11" s="122" t="s">
        <v>148</v>
      </c>
      <c r="F11" s="123" t="str">
        <f>S_Frontespizio!E17</f>
        <v>RAGIONE SOCIALE PARTNER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</row>
    <row r="13" spans="1:50" s="131" customFormat="1" ht="15.75" x14ac:dyDescent="0.25">
      <c r="E13" s="128" t="s">
        <v>84</v>
      </c>
      <c r="F13" s="129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309"/>
    </row>
    <row r="14" spans="1:50" s="82" customFormat="1" ht="15.75" x14ac:dyDescent="0.2">
      <c r="E14" s="80" t="s">
        <v>83</v>
      </c>
      <c r="F14" s="605"/>
      <c r="G14" s="605"/>
      <c r="H14" s="605"/>
      <c r="I14" s="605"/>
      <c r="J14" s="605"/>
      <c r="K14" s="605"/>
      <c r="L14" s="605"/>
      <c r="M14" s="605"/>
      <c r="N14" s="605"/>
      <c r="O14" s="605"/>
      <c r="P14" s="605"/>
      <c r="Q14" s="605"/>
      <c r="R14" s="605"/>
      <c r="S14" s="605"/>
      <c r="T14" s="605"/>
      <c r="U14" s="605"/>
      <c r="V14" s="605"/>
      <c r="W14" s="605"/>
      <c r="X14" s="605"/>
      <c r="Y14" s="605"/>
      <c r="Z14" s="605"/>
      <c r="AA14" s="605"/>
      <c r="AB14" s="605"/>
      <c r="AC14" s="605"/>
      <c r="AD14" s="605"/>
      <c r="AE14" s="605"/>
      <c r="AF14" s="605"/>
      <c r="AG14" s="605"/>
      <c r="AH14" s="605"/>
      <c r="AI14" s="605"/>
      <c r="AJ14" s="605"/>
      <c r="AK14" s="605"/>
      <c r="AL14" s="310"/>
    </row>
    <row r="15" spans="1:50" s="82" customFormat="1" ht="31.5" x14ac:dyDescent="0.25">
      <c r="E15" s="83" t="s">
        <v>82</v>
      </c>
      <c r="F15" s="84"/>
      <c r="G15" s="84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101"/>
    </row>
    <row r="16" spans="1:50" s="82" customFormat="1" ht="15.75" x14ac:dyDescent="0.25">
      <c r="E16" s="80" t="s">
        <v>81</v>
      </c>
      <c r="F16" s="80" t="s">
        <v>80</v>
      </c>
      <c r="G16" s="86"/>
      <c r="H16" s="81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</row>
    <row r="17" spans="5:38" s="82" customFormat="1" ht="15.75" x14ac:dyDescent="0.2">
      <c r="E17" s="80" t="s">
        <v>79</v>
      </c>
      <c r="F17" s="549"/>
      <c r="G17" s="549"/>
      <c r="H17" s="549"/>
      <c r="I17" s="549"/>
      <c r="J17" s="549"/>
      <c r="K17" s="549"/>
      <c r="L17" s="549"/>
      <c r="M17" s="549"/>
      <c r="N17" s="549"/>
      <c r="O17" s="549"/>
      <c r="P17" s="549"/>
      <c r="Q17" s="549"/>
      <c r="R17" s="549"/>
      <c r="S17" s="549"/>
      <c r="T17" s="549"/>
      <c r="U17" s="549"/>
      <c r="V17" s="549"/>
      <c r="W17" s="549"/>
      <c r="X17" s="549"/>
      <c r="Y17" s="549"/>
      <c r="Z17" s="549"/>
      <c r="AA17" s="549"/>
      <c r="AB17" s="549"/>
      <c r="AC17" s="549"/>
      <c r="AD17" s="549"/>
      <c r="AE17" s="549"/>
      <c r="AF17" s="549"/>
      <c r="AG17" s="549"/>
      <c r="AH17" s="549"/>
      <c r="AI17" s="549"/>
      <c r="AJ17" s="549"/>
      <c r="AK17" s="549"/>
      <c r="AL17" s="104"/>
    </row>
    <row r="18" spans="5:38" s="82" customFormat="1" ht="15.75" x14ac:dyDescent="0.2">
      <c r="E18" s="337"/>
      <c r="F18" s="558"/>
      <c r="G18" s="558"/>
      <c r="H18" s="558"/>
      <c r="I18" s="558"/>
      <c r="J18" s="558"/>
      <c r="K18" s="558"/>
      <c r="L18" s="558"/>
      <c r="M18" s="558"/>
      <c r="N18" s="558"/>
      <c r="O18" s="558"/>
      <c r="P18" s="558"/>
      <c r="Q18" s="558"/>
      <c r="R18" s="558"/>
      <c r="S18" s="558"/>
      <c r="T18" s="558"/>
      <c r="U18" s="558"/>
      <c r="V18" s="558"/>
      <c r="W18" s="558"/>
      <c r="X18" s="558"/>
      <c r="Y18" s="558"/>
      <c r="Z18" s="558"/>
      <c r="AA18" s="558"/>
      <c r="AB18" s="558"/>
      <c r="AC18" s="558"/>
      <c r="AD18" s="558"/>
      <c r="AE18" s="558"/>
      <c r="AF18" s="558"/>
      <c r="AG18" s="558"/>
      <c r="AH18" s="558"/>
      <c r="AI18" s="558"/>
      <c r="AJ18" s="558"/>
      <c r="AK18" s="558"/>
      <c r="AL18" s="256"/>
    </row>
    <row r="19" spans="5:38" ht="16.5" thickBot="1" x14ac:dyDescent="0.3">
      <c r="E19" s="80"/>
      <c r="F19" s="548"/>
      <c r="G19" s="548"/>
      <c r="H19" s="548"/>
      <c r="I19" s="548"/>
      <c r="J19" s="548"/>
      <c r="K19" s="548"/>
      <c r="L19" s="548"/>
      <c r="M19" s="548"/>
      <c r="N19" s="548"/>
      <c r="O19" s="548"/>
      <c r="P19" s="548"/>
      <c r="Q19" s="548"/>
      <c r="R19" s="548"/>
      <c r="S19" s="548"/>
      <c r="T19" s="548"/>
      <c r="U19" s="548"/>
      <c r="V19" s="548"/>
      <c r="W19" s="548"/>
      <c r="X19" s="548"/>
      <c r="Y19" s="548"/>
      <c r="Z19" s="548"/>
      <c r="AA19" s="548"/>
      <c r="AB19" s="548"/>
      <c r="AC19" s="548"/>
      <c r="AD19" s="548"/>
      <c r="AE19" s="548"/>
      <c r="AF19" s="548"/>
      <c r="AG19" s="548"/>
      <c r="AH19" s="548"/>
      <c r="AI19" s="548"/>
      <c r="AJ19" s="548"/>
      <c r="AK19" s="548"/>
      <c r="AL19" s="256"/>
    </row>
    <row r="20" spans="5:38" ht="15.75" x14ac:dyDescent="0.25">
      <c r="E20" s="542" t="s">
        <v>78</v>
      </c>
      <c r="F20" s="544" t="s">
        <v>77</v>
      </c>
      <c r="G20" s="544"/>
      <c r="H20" s="544"/>
      <c r="I20" s="544"/>
      <c r="J20" s="544"/>
      <c r="K20" s="544"/>
      <c r="L20" s="544"/>
      <c r="M20" s="544"/>
      <c r="N20" s="544"/>
      <c r="O20" s="544"/>
      <c r="P20" s="544"/>
      <c r="Q20" s="544"/>
      <c r="R20" s="544"/>
      <c r="S20" s="544"/>
      <c r="T20" s="544"/>
      <c r="U20" s="544"/>
      <c r="V20" s="544"/>
      <c r="W20" s="544"/>
      <c r="X20" s="544"/>
      <c r="Y20" s="544"/>
      <c r="Z20" s="544"/>
      <c r="AA20" s="544"/>
      <c r="AB20" s="544"/>
      <c r="AC20" s="544"/>
      <c r="AD20" s="544"/>
      <c r="AE20" s="544"/>
      <c r="AF20" s="544"/>
      <c r="AG20" s="544"/>
      <c r="AH20" s="544"/>
      <c r="AI20" s="544"/>
      <c r="AJ20" s="544"/>
      <c r="AK20" s="545" t="s">
        <v>76</v>
      </c>
      <c r="AL20" s="311"/>
    </row>
    <row r="21" spans="5:38" ht="15.75" x14ac:dyDescent="0.25">
      <c r="E21" s="543"/>
      <c r="F21" s="87">
        <v>1</v>
      </c>
      <c r="G21" s="87">
        <v>2</v>
      </c>
      <c r="H21" s="87">
        <v>3</v>
      </c>
      <c r="I21" s="87">
        <v>4</v>
      </c>
      <c r="J21" s="87">
        <v>5</v>
      </c>
      <c r="K21" s="87">
        <v>6</v>
      </c>
      <c r="L21" s="87">
        <v>7</v>
      </c>
      <c r="M21" s="87">
        <v>8</v>
      </c>
      <c r="N21" s="87">
        <v>9</v>
      </c>
      <c r="O21" s="87">
        <v>10</v>
      </c>
      <c r="P21" s="87">
        <v>11</v>
      </c>
      <c r="Q21" s="87">
        <v>12</v>
      </c>
      <c r="R21" s="87">
        <v>13</v>
      </c>
      <c r="S21" s="87">
        <v>14</v>
      </c>
      <c r="T21" s="87">
        <v>15</v>
      </c>
      <c r="U21" s="87">
        <v>16</v>
      </c>
      <c r="V21" s="87">
        <v>17</v>
      </c>
      <c r="W21" s="87">
        <v>18</v>
      </c>
      <c r="X21" s="87">
        <v>19</v>
      </c>
      <c r="Y21" s="87">
        <v>20</v>
      </c>
      <c r="Z21" s="87">
        <v>21</v>
      </c>
      <c r="AA21" s="87">
        <v>22</v>
      </c>
      <c r="AB21" s="87">
        <v>23</v>
      </c>
      <c r="AC21" s="87">
        <v>24</v>
      </c>
      <c r="AD21" s="87">
        <v>25</v>
      </c>
      <c r="AE21" s="87">
        <v>26</v>
      </c>
      <c r="AF21" s="87">
        <v>27</v>
      </c>
      <c r="AG21" s="87">
        <v>28</v>
      </c>
      <c r="AH21" s="87">
        <v>29</v>
      </c>
      <c r="AI21" s="87">
        <v>30</v>
      </c>
      <c r="AJ21" s="87">
        <v>31</v>
      </c>
      <c r="AK21" s="546"/>
      <c r="AL21" s="311"/>
    </row>
    <row r="22" spans="5:38" s="91" customFormat="1" ht="47.25" x14ac:dyDescent="0.2">
      <c r="E22" s="88" t="s">
        <v>75</v>
      </c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90">
        <f>SUM(F22:AJ22)</f>
        <v>0</v>
      </c>
      <c r="AL22" s="312"/>
    </row>
    <row r="23" spans="5:38" s="91" customFormat="1" ht="47.25" x14ac:dyDescent="0.2">
      <c r="E23" s="92" t="s">
        <v>74</v>
      </c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90">
        <f>SUM(F23:AJ23)</f>
        <v>0</v>
      </c>
      <c r="AL23" s="312"/>
    </row>
    <row r="24" spans="5:38" s="91" customFormat="1" ht="15.75" x14ac:dyDescent="0.2">
      <c r="E24" s="93" t="s">
        <v>73</v>
      </c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90">
        <f>SUM(F24:AJ24)</f>
        <v>0</v>
      </c>
      <c r="AL24" s="312"/>
    </row>
    <row r="25" spans="5:38" s="135" customFormat="1" ht="16.5" thickBot="1" x14ac:dyDescent="0.25">
      <c r="E25" s="132" t="s">
        <v>72</v>
      </c>
      <c r="F25" s="133">
        <f>SUM(F22:F24)</f>
        <v>0</v>
      </c>
      <c r="G25" s="133">
        <f t="shared" ref="G25:AJ25" si="0">SUM(G22:G24)</f>
        <v>0</v>
      </c>
      <c r="H25" s="133">
        <f t="shared" si="0"/>
        <v>0</v>
      </c>
      <c r="I25" s="133">
        <f t="shared" si="0"/>
        <v>0</v>
      </c>
      <c r="J25" s="133">
        <f t="shared" si="0"/>
        <v>0</v>
      </c>
      <c r="K25" s="133">
        <f t="shared" si="0"/>
        <v>0</v>
      </c>
      <c r="L25" s="133">
        <f t="shared" si="0"/>
        <v>0</v>
      </c>
      <c r="M25" s="133">
        <f t="shared" si="0"/>
        <v>0</v>
      </c>
      <c r="N25" s="133">
        <f t="shared" si="0"/>
        <v>0</v>
      </c>
      <c r="O25" s="133">
        <f t="shared" si="0"/>
        <v>0</v>
      </c>
      <c r="P25" s="133">
        <f t="shared" si="0"/>
        <v>0</v>
      </c>
      <c r="Q25" s="133">
        <f t="shared" si="0"/>
        <v>0</v>
      </c>
      <c r="R25" s="133">
        <f t="shared" si="0"/>
        <v>0</v>
      </c>
      <c r="S25" s="133">
        <f t="shared" si="0"/>
        <v>0</v>
      </c>
      <c r="T25" s="133">
        <f t="shared" si="0"/>
        <v>0</v>
      </c>
      <c r="U25" s="133">
        <f t="shared" si="0"/>
        <v>0</v>
      </c>
      <c r="V25" s="133">
        <f t="shared" si="0"/>
        <v>0</v>
      </c>
      <c r="W25" s="133">
        <f t="shared" si="0"/>
        <v>0</v>
      </c>
      <c r="X25" s="133">
        <f t="shared" si="0"/>
        <v>0</v>
      </c>
      <c r="Y25" s="133">
        <f t="shared" si="0"/>
        <v>0</v>
      </c>
      <c r="Z25" s="133">
        <f t="shared" si="0"/>
        <v>0</v>
      </c>
      <c r="AA25" s="133">
        <f t="shared" si="0"/>
        <v>0</v>
      </c>
      <c r="AB25" s="133">
        <f t="shared" si="0"/>
        <v>0</v>
      </c>
      <c r="AC25" s="133">
        <f t="shared" si="0"/>
        <v>0</v>
      </c>
      <c r="AD25" s="133">
        <f t="shared" si="0"/>
        <v>0</v>
      </c>
      <c r="AE25" s="133">
        <f t="shared" si="0"/>
        <v>0</v>
      </c>
      <c r="AF25" s="133">
        <f t="shared" si="0"/>
        <v>0</v>
      </c>
      <c r="AG25" s="133">
        <f t="shared" si="0"/>
        <v>0</v>
      </c>
      <c r="AH25" s="133">
        <f t="shared" si="0"/>
        <v>0</v>
      </c>
      <c r="AI25" s="133">
        <f t="shared" si="0"/>
        <v>0</v>
      </c>
      <c r="AJ25" s="133">
        <f t="shared" si="0"/>
        <v>0</v>
      </c>
      <c r="AK25" s="134">
        <f>SUM(AK22:AK24)</f>
        <v>0</v>
      </c>
      <c r="AL25" s="313"/>
    </row>
    <row r="26" spans="5:38" ht="15.75" x14ac:dyDescent="0.25">
      <c r="E26" s="80"/>
      <c r="F26" s="548"/>
      <c r="G26" s="548"/>
      <c r="H26" s="548"/>
      <c r="I26" s="548"/>
      <c r="J26" s="548"/>
      <c r="K26" s="548"/>
      <c r="L26" s="548"/>
      <c r="M26" s="548"/>
      <c r="N26" s="548"/>
      <c r="O26" s="548"/>
      <c r="P26" s="548"/>
      <c r="Q26" s="548"/>
      <c r="R26" s="548"/>
      <c r="S26" s="548"/>
      <c r="T26" s="548"/>
      <c r="U26" s="548"/>
      <c r="V26" s="548"/>
      <c r="W26" s="548"/>
      <c r="X26" s="548"/>
      <c r="Y26" s="548"/>
      <c r="Z26" s="548"/>
      <c r="AA26" s="548"/>
      <c r="AB26" s="548"/>
      <c r="AC26" s="548"/>
      <c r="AD26" s="548"/>
      <c r="AE26" s="548"/>
      <c r="AF26" s="548"/>
      <c r="AG26" s="548"/>
      <c r="AH26" s="548"/>
      <c r="AI26" s="548"/>
      <c r="AJ26" s="548"/>
      <c r="AK26" s="548"/>
      <c r="AL26" s="256"/>
    </row>
    <row r="27" spans="5:38" s="82" customFormat="1" ht="15.75" x14ac:dyDescent="0.25"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5"/>
      <c r="AB27" s="96"/>
      <c r="AC27" s="95"/>
      <c r="AD27" s="95"/>
      <c r="AE27" s="95"/>
      <c r="AF27" s="95"/>
      <c r="AG27" s="95"/>
      <c r="AH27" s="95"/>
      <c r="AI27" s="95"/>
      <c r="AJ27" s="95"/>
      <c r="AK27" s="97"/>
      <c r="AL27" s="314"/>
    </row>
    <row r="28" spans="5:38" s="82" customFormat="1" ht="15.75" x14ac:dyDescent="0.25">
      <c r="E28" s="547"/>
      <c r="F28" s="547"/>
      <c r="G28" s="547"/>
      <c r="H28" s="547"/>
      <c r="I28" s="547"/>
      <c r="J28" s="547"/>
      <c r="K28" s="547"/>
      <c r="L28" s="547"/>
      <c r="M28" s="547"/>
      <c r="N28" s="547"/>
      <c r="O28" s="547"/>
      <c r="P28" s="547"/>
      <c r="Q28" s="547"/>
      <c r="R28" s="547"/>
      <c r="S28" s="547"/>
      <c r="T28" s="547"/>
      <c r="U28" s="547"/>
      <c r="V28" s="547"/>
      <c r="W28" s="547"/>
      <c r="X28" s="547"/>
      <c r="Y28" s="547"/>
      <c r="Z28" s="547"/>
      <c r="AA28" s="95"/>
      <c r="AB28" s="96"/>
      <c r="AC28" s="95"/>
      <c r="AD28" s="95"/>
      <c r="AE28" s="95"/>
      <c r="AF28" s="95"/>
      <c r="AG28" s="95"/>
      <c r="AH28" s="95"/>
      <c r="AI28" s="95"/>
      <c r="AJ28" s="95"/>
      <c r="AK28" s="97"/>
      <c r="AL28" s="314"/>
    </row>
    <row r="29" spans="5:38" s="82" customFormat="1" ht="15.75" x14ac:dyDescent="0.25">
      <c r="E29" s="547"/>
      <c r="F29" s="547"/>
      <c r="G29" s="547"/>
      <c r="H29" s="547"/>
      <c r="I29" s="547"/>
      <c r="J29" s="547"/>
      <c r="K29" s="547"/>
      <c r="L29" s="547"/>
      <c r="M29" s="547"/>
      <c r="N29" s="547"/>
      <c r="O29" s="547"/>
      <c r="P29" s="547"/>
      <c r="Q29" s="547"/>
      <c r="R29" s="547"/>
      <c r="S29" s="547"/>
      <c r="T29" s="547"/>
      <c r="U29" s="547"/>
      <c r="V29" s="547"/>
      <c r="W29" s="547"/>
      <c r="X29" s="547"/>
      <c r="Y29" s="547"/>
      <c r="Z29" s="547"/>
      <c r="AA29" s="95"/>
      <c r="AB29" s="96"/>
      <c r="AC29" s="95"/>
      <c r="AD29" s="95"/>
      <c r="AE29" s="95"/>
      <c r="AF29" s="95"/>
      <c r="AG29" s="95"/>
      <c r="AH29" s="95"/>
      <c r="AI29" s="95"/>
      <c r="AJ29" s="95"/>
      <c r="AK29" s="97"/>
      <c r="AL29" s="314"/>
    </row>
    <row r="30" spans="5:38" s="82" customFormat="1" x14ac:dyDescent="0.25"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9"/>
      <c r="AL30" s="95"/>
    </row>
    <row r="31" spans="5:38" s="82" customFormat="1" ht="15.75" x14ac:dyDescent="0.25">
      <c r="E31" s="100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101"/>
      <c r="AB31" s="101"/>
      <c r="AC31" s="254"/>
      <c r="AD31" s="254"/>
      <c r="AE31" s="254"/>
      <c r="AF31" s="254"/>
      <c r="AG31" s="254"/>
      <c r="AH31" s="254"/>
      <c r="AI31" s="254"/>
      <c r="AJ31" s="101"/>
      <c r="AK31" s="101"/>
      <c r="AL31" s="315"/>
    </row>
    <row r="32" spans="5:38" s="82" customFormat="1" ht="15.75" x14ac:dyDescent="0.25"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315"/>
    </row>
    <row r="33" spans="5:38" ht="16.5" thickBot="1" x14ac:dyDescent="0.3">
      <c r="E33" s="80"/>
      <c r="F33" s="548"/>
      <c r="G33" s="548"/>
      <c r="H33" s="548"/>
      <c r="I33" s="548"/>
      <c r="J33" s="548"/>
      <c r="K33" s="548"/>
      <c r="L33" s="548"/>
      <c r="M33" s="548"/>
      <c r="N33" s="548"/>
      <c r="O33" s="548"/>
      <c r="P33" s="548"/>
      <c r="Q33" s="548"/>
      <c r="R33" s="548"/>
      <c r="S33" s="548"/>
      <c r="T33" s="548"/>
      <c r="U33" s="548"/>
      <c r="V33" s="548"/>
      <c r="W33" s="548"/>
      <c r="X33" s="548"/>
      <c r="Y33" s="548"/>
      <c r="Z33" s="548"/>
      <c r="AA33" s="548"/>
      <c r="AB33" s="548"/>
      <c r="AC33" s="548"/>
      <c r="AD33" s="548"/>
      <c r="AE33" s="548"/>
      <c r="AF33" s="548"/>
      <c r="AG33" s="548"/>
      <c r="AH33" s="548"/>
      <c r="AI33" s="548"/>
      <c r="AJ33" s="548"/>
      <c r="AK33" s="548"/>
      <c r="AL33" s="256"/>
    </row>
    <row r="34" spans="5:38" ht="15.75" x14ac:dyDescent="0.25">
      <c r="E34" s="542" t="s">
        <v>78</v>
      </c>
      <c r="F34" s="544" t="s">
        <v>77</v>
      </c>
      <c r="G34" s="544"/>
      <c r="H34" s="544"/>
      <c r="I34" s="544"/>
      <c r="J34" s="544"/>
      <c r="K34" s="544"/>
      <c r="L34" s="544"/>
      <c r="M34" s="544"/>
      <c r="N34" s="544"/>
      <c r="O34" s="544"/>
      <c r="P34" s="544"/>
      <c r="Q34" s="544"/>
      <c r="R34" s="544"/>
      <c r="S34" s="544"/>
      <c r="T34" s="544"/>
      <c r="U34" s="544"/>
      <c r="V34" s="544"/>
      <c r="W34" s="544"/>
      <c r="X34" s="544"/>
      <c r="Y34" s="544"/>
      <c r="Z34" s="544"/>
      <c r="AA34" s="544"/>
      <c r="AB34" s="544"/>
      <c r="AC34" s="544"/>
      <c r="AD34" s="544"/>
      <c r="AE34" s="544"/>
      <c r="AF34" s="544"/>
      <c r="AG34" s="544"/>
      <c r="AH34" s="544"/>
      <c r="AI34" s="544"/>
      <c r="AJ34" s="544"/>
      <c r="AK34" s="545" t="s">
        <v>76</v>
      </c>
      <c r="AL34" s="311"/>
    </row>
    <row r="35" spans="5:38" ht="15.75" x14ac:dyDescent="0.25">
      <c r="E35" s="543"/>
      <c r="F35" s="87">
        <v>1</v>
      </c>
      <c r="G35" s="87">
        <v>2</v>
      </c>
      <c r="H35" s="87">
        <v>3</v>
      </c>
      <c r="I35" s="87">
        <v>4</v>
      </c>
      <c r="J35" s="87">
        <v>5</v>
      </c>
      <c r="K35" s="87">
        <v>6</v>
      </c>
      <c r="L35" s="87">
        <v>7</v>
      </c>
      <c r="M35" s="87">
        <v>8</v>
      </c>
      <c r="N35" s="87">
        <v>9</v>
      </c>
      <c r="O35" s="87">
        <v>10</v>
      </c>
      <c r="P35" s="87">
        <v>11</v>
      </c>
      <c r="Q35" s="87">
        <v>12</v>
      </c>
      <c r="R35" s="87">
        <v>13</v>
      </c>
      <c r="S35" s="87">
        <v>14</v>
      </c>
      <c r="T35" s="87">
        <v>15</v>
      </c>
      <c r="U35" s="87">
        <v>16</v>
      </c>
      <c r="V35" s="87">
        <v>17</v>
      </c>
      <c r="W35" s="87">
        <v>18</v>
      </c>
      <c r="X35" s="87">
        <v>19</v>
      </c>
      <c r="Y35" s="87">
        <v>20</v>
      </c>
      <c r="Z35" s="87">
        <v>21</v>
      </c>
      <c r="AA35" s="87">
        <v>22</v>
      </c>
      <c r="AB35" s="87">
        <v>23</v>
      </c>
      <c r="AC35" s="87">
        <v>24</v>
      </c>
      <c r="AD35" s="87">
        <v>25</v>
      </c>
      <c r="AE35" s="87">
        <v>26</v>
      </c>
      <c r="AF35" s="87">
        <v>27</v>
      </c>
      <c r="AG35" s="87">
        <v>28</v>
      </c>
      <c r="AH35" s="87">
        <v>29</v>
      </c>
      <c r="AI35" s="87">
        <v>30</v>
      </c>
      <c r="AJ35" s="87">
        <v>31</v>
      </c>
      <c r="AK35" s="546"/>
      <c r="AL35" s="311"/>
    </row>
    <row r="36" spans="5:38" s="91" customFormat="1" ht="47.25" x14ac:dyDescent="0.2">
      <c r="E36" s="88" t="s">
        <v>75</v>
      </c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90">
        <f>SUM(F36:AJ36)</f>
        <v>0</v>
      </c>
      <c r="AL36" s="312"/>
    </row>
    <row r="37" spans="5:38" s="91" customFormat="1" ht="47.25" x14ac:dyDescent="0.2">
      <c r="E37" s="92" t="s">
        <v>74</v>
      </c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90">
        <f>SUM(F37:AJ37)</f>
        <v>0</v>
      </c>
      <c r="AL37" s="312"/>
    </row>
    <row r="38" spans="5:38" s="91" customFormat="1" ht="15.75" x14ac:dyDescent="0.2">
      <c r="E38" s="93" t="s">
        <v>73</v>
      </c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90">
        <f>SUM(F38:AJ38)</f>
        <v>0</v>
      </c>
      <c r="AL38" s="312"/>
    </row>
    <row r="39" spans="5:38" s="135" customFormat="1" ht="16.5" thickBot="1" x14ac:dyDescent="0.25">
      <c r="E39" s="132" t="s">
        <v>72</v>
      </c>
      <c r="F39" s="133">
        <f>SUM(F36:F38)</f>
        <v>0</v>
      </c>
      <c r="G39" s="133">
        <f t="shared" ref="G39:AJ39" si="1">SUM(G36:G38)</f>
        <v>0</v>
      </c>
      <c r="H39" s="133">
        <f t="shared" si="1"/>
        <v>0</v>
      </c>
      <c r="I39" s="133">
        <f t="shared" si="1"/>
        <v>0</v>
      </c>
      <c r="J39" s="133">
        <f t="shared" si="1"/>
        <v>0</v>
      </c>
      <c r="K39" s="133">
        <f t="shared" si="1"/>
        <v>0</v>
      </c>
      <c r="L39" s="133">
        <f t="shared" si="1"/>
        <v>0</v>
      </c>
      <c r="M39" s="133">
        <f t="shared" si="1"/>
        <v>0</v>
      </c>
      <c r="N39" s="133">
        <f t="shared" si="1"/>
        <v>0</v>
      </c>
      <c r="O39" s="133">
        <f t="shared" si="1"/>
        <v>0</v>
      </c>
      <c r="P39" s="133">
        <f t="shared" si="1"/>
        <v>0</v>
      </c>
      <c r="Q39" s="133">
        <f t="shared" si="1"/>
        <v>0</v>
      </c>
      <c r="R39" s="133">
        <f t="shared" si="1"/>
        <v>0</v>
      </c>
      <c r="S39" s="133">
        <f t="shared" si="1"/>
        <v>0</v>
      </c>
      <c r="T39" s="133">
        <f t="shared" si="1"/>
        <v>0</v>
      </c>
      <c r="U39" s="133">
        <f t="shared" si="1"/>
        <v>0</v>
      </c>
      <c r="V39" s="133">
        <f t="shared" si="1"/>
        <v>0</v>
      </c>
      <c r="W39" s="133">
        <f t="shared" si="1"/>
        <v>0</v>
      </c>
      <c r="X39" s="133">
        <f t="shared" si="1"/>
        <v>0</v>
      </c>
      <c r="Y39" s="133">
        <f t="shared" si="1"/>
        <v>0</v>
      </c>
      <c r="Z39" s="133">
        <f t="shared" si="1"/>
        <v>0</v>
      </c>
      <c r="AA39" s="133">
        <f t="shared" si="1"/>
        <v>0</v>
      </c>
      <c r="AB39" s="133">
        <f t="shared" si="1"/>
        <v>0</v>
      </c>
      <c r="AC39" s="133">
        <f t="shared" si="1"/>
        <v>0</v>
      </c>
      <c r="AD39" s="133">
        <f t="shared" si="1"/>
        <v>0</v>
      </c>
      <c r="AE39" s="133">
        <f t="shared" si="1"/>
        <v>0</v>
      </c>
      <c r="AF39" s="133">
        <f t="shared" si="1"/>
        <v>0</v>
      </c>
      <c r="AG39" s="133">
        <f t="shared" si="1"/>
        <v>0</v>
      </c>
      <c r="AH39" s="133">
        <f t="shared" si="1"/>
        <v>0</v>
      </c>
      <c r="AI39" s="133">
        <f t="shared" si="1"/>
        <v>0</v>
      </c>
      <c r="AJ39" s="133">
        <f t="shared" si="1"/>
        <v>0</v>
      </c>
      <c r="AK39" s="134">
        <f>SUM(AK36:AK38)</f>
        <v>0</v>
      </c>
      <c r="AL39" s="313"/>
    </row>
    <row r="40" spans="5:38" ht="15.75" x14ac:dyDescent="0.25">
      <c r="E40" s="103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</row>
    <row r="41" spans="5:38" ht="15.75" x14ac:dyDescent="0.25">
      <c r="E41" s="80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8"/>
      <c r="T41" s="548"/>
      <c r="U41" s="548"/>
      <c r="V41" s="548"/>
      <c r="W41" s="548"/>
      <c r="X41" s="548"/>
      <c r="Y41" s="548"/>
      <c r="Z41" s="548"/>
      <c r="AA41" s="548"/>
      <c r="AB41" s="548"/>
      <c r="AC41" s="548"/>
      <c r="AD41" s="548"/>
      <c r="AE41" s="548"/>
      <c r="AF41" s="548"/>
      <c r="AG41" s="548"/>
      <c r="AH41" s="548"/>
      <c r="AI41" s="548"/>
      <c r="AJ41" s="548"/>
      <c r="AK41" s="548"/>
      <c r="AL41" s="256"/>
    </row>
    <row r="42" spans="5:38" s="82" customFormat="1" ht="16.5" thickBot="1" x14ac:dyDescent="0.3"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5"/>
      <c r="AB42" s="96"/>
      <c r="AC42" s="95"/>
      <c r="AD42" s="95"/>
      <c r="AE42" s="95"/>
      <c r="AF42" s="95"/>
      <c r="AG42" s="95"/>
      <c r="AH42" s="95"/>
      <c r="AI42" s="95"/>
      <c r="AJ42" s="95"/>
      <c r="AK42" s="95"/>
      <c r="AL42" s="95"/>
    </row>
    <row r="43" spans="5:38" ht="15.75" x14ac:dyDescent="0.25">
      <c r="E43" s="542" t="s">
        <v>78</v>
      </c>
      <c r="F43" s="544" t="s">
        <v>77</v>
      </c>
      <c r="G43" s="544"/>
      <c r="H43" s="544"/>
      <c r="I43" s="544"/>
      <c r="J43" s="544"/>
      <c r="K43" s="544"/>
      <c r="L43" s="544"/>
      <c r="M43" s="544"/>
      <c r="N43" s="544"/>
      <c r="O43" s="544"/>
      <c r="P43" s="544"/>
      <c r="Q43" s="544"/>
      <c r="R43" s="544"/>
      <c r="S43" s="544"/>
      <c r="T43" s="544"/>
      <c r="U43" s="544"/>
      <c r="V43" s="544"/>
      <c r="W43" s="544"/>
      <c r="X43" s="544"/>
      <c r="Y43" s="544"/>
      <c r="Z43" s="544"/>
      <c r="AA43" s="544"/>
      <c r="AB43" s="544"/>
      <c r="AC43" s="544"/>
      <c r="AD43" s="544"/>
      <c r="AE43" s="544"/>
      <c r="AF43" s="544"/>
      <c r="AG43" s="544"/>
      <c r="AH43" s="544"/>
      <c r="AI43" s="544"/>
      <c r="AJ43" s="544"/>
      <c r="AK43" s="545" t="s">
        <v>76</v>
      </c>
      <c r="AL43" s="311"/>
    </row>
    <row r="44" spans="5:38" ht="15.75" x14ac:dyDescent="0.25">
      <c r="E44" s="543"/>
      <c r="F44" s="87">
        <v>1</v>
      </c>
      <c r="G44" s="87">
        <v>2</v>
      </c>
      <c r="H44" s="87">
        <v>3</v>
      </c>
      <c r="I44" s="87">
        <v>4</v>
      </c>
      <c r="J44" s="87">
        <v>5</v>
      </c>
      <c r="K44" s="87">
        <v>6</v>
      </c>
      <c r="L44" s="87">
        <v>7</v>
      </c>
      <c r="M44" s="87">
        <v>8</v>
      </c>
      <c r="N44" s="87">
        <v>9</v>
      </c>
      <c r="O44" s="87">
        <v>10</v>
      </c>
      <c r="P44" s="87">
        <v>11</v>
      </c>
      <c r="Q44" s="87">
        <v>12</v>
      </c>
      <c r="R44" s="87">
        <v>13</v>
      </c>
      <c r="S44" s="87">
        <v>14</v>
      </c>
      <c r="T44" s="87">
        <v>15</v>
      </c>
      <c r="U44" s="87">
        <v>16</v>
      </c>
      <c r="V44" s="87">
        <v>17</v>
      </c>
      <c r="W44" s="87">
        <v>18</v>
      </c>
      <c r="X44" s="87">
        <v>19</v>
      </c>
      <c r="Y44" s="87">
        <v>20</v>
      </c>
      <c r="Z44" s="87">
        <v>21</v>
      </c>
      <c r="AA44" s="87">
        <v>22</v>
      </c>
      <c r="AB44" s="87">
        <v>23</v>
      </c>
      <c r="AC44" s="87">
        <v>24</v>
      </c>
      <c r="AD44" s="87">
        <v>25</v>
      </c>
      <c r="AE44" s="87">
        <v>26</v>
      </c>
      <c r="AF44" s="87">
        <v>27</v>
      </c>
      <c r="AG44" s="87">
        <v>28</v>
      </c>
      <c r="AH44" s="87">
        <v>29</v>
      </c>
      <c r="AI44" s="87">
        <v>30</v>
      </c>
      <c r="AJ44" s="87">
        <v>31</v>
      </c>
      <c r="AK44" s="546"/>
      <c r="AL44" s="311"/>
    </row>
    <row r="45" spans="5:38" s="117" customFormat="1" ht="47.25" x14ac:dyDescent="0.2">
      <c r="E45" s="116" t="s">
        <v>75</v>
      </c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90">
        <f>SUM(F45:AJ45)</f>
        <v>0</v>
      </c>
      <c r="AL45" s="316"/>
    </row>
    <row r="46" spans="5:38" s="117" customFormat="1" ht="47.25" x14ac:dyDescent="0.2">
      <c r="E46" s="118" t="s">
        <v>74</v>
      </c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90">
        <f>SUM(F46:AJ46)</f>
        <v>0</v>
      </c>
      <c r="AL46" s="316"/>
    </row>
    <row r="47" spans="5:38" s="117" customFormat="1" ht="15.75" x14ac:dyDescent="0.2">
      <c r="E47" s="119" t="s">
        <v>73</v>
      </c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90">
        <f>SUM(F47:AJ47)</f>
        <v>0</v>
      </c>
      <c r="AL47" s="316"/>
    </row>
    <row r="48" spans="5:38" s="138" customFormat="1" ht="16.5" thickBot="1" x14ac:dyDescent="0.25">
      <c r="E48" s="132" t="s">
        <v>72</v>
      </c>
      <c r="F48" s="136">
        <f>SUM(F45:F47)</f>
        <v>0</v>
      </c>
      <c r="G48" s="136">
        <f t="shared" ref="G48:AJ48" si="2">SUM(G45:G47)</f>
        <v>0</v>
      </c>
      <c r="H48" s="136">
        <f t="shared" si="2"/>
        <v>0</v>
      </c>
      <c r="I48" s="136">
        <f t="shared" si="2"/>
        <v>0</v>
      </c>
      <c r="J48" s="136">
        <f t="shared" si="2"/>
        <v>0</v>
      </c>
      <c r="K48" s="136">
        <f t="shared" si="2"/>
        <v>0</v>
      </c>
      <c r="L48" s="136">
        <f t="shared" si="2"/>
        <v>0</v>
      </c>
      <c r="M48" s="136">
        <f t="shared" si="2"/>
        <v>0</v>
      </c>
      <c r="N48" s="136">
        <f t="shared" si="2"/>
        <v>0</v>
      </c>
      <c r="O48" s="136">
        <f t="shared" si="2"/>
        <v>0</v>
      </c>
      <c r="P48" s="136">
        <f t="shared" si="2"/>
        <v>0</v>
      </c>
      <c r="Q48" s="136">
        <f t="shared" si="2"/>
        <v>0</v>
      </c>
      <c r="R48" s="136">
        <f t="shared" si="2"/>
        <v>0</v>
      </c>
      <c r="S48" s="136">
        <f t="shared" si="2"/>
        <v>0</v>
      </c>
      <c r="T48" s="136">
        <f t="shared" si="2"/>
        <v>0</v>
      </c>
      <c r="U48" s="136">
        <f t="shared" si="2"/>
        <v>0</v>
      </c>
      <c r="V48" s="136">
        <f t="shared" si="2"/>
        <v>0</v>
      </c>
      <c r="W48" s="136">
        <f t="shared" si="2"/>
        <v>0</v>
      </c>
      <c r="X48" s="136">
        <f t="shared" si="2"/>
        <v>0</v>
      </c>
      <c r="Y48" s="136">
        <f t="shared" si="2"/>
        <v>0</v>
      </c>
      <c r="Z48" s="136">
        <f t="shared" si="2"/>
        <v>0</v>
      </c>
      <c r="AA48" s="136">
        <f t="shared" si="2"/>
        <v>0</v>
      </c>
      <c r="AB48" s="136">
        <f t="shared" si="2"/>
        <v>0</v>
      </c>
      <c r="AC48" s="136">
        <f t="shared" si="2"/>
        <v>0</v>
      </c>
      <c r="AD48" s="136">
        <f t="shared" si="2"/>
        <v>0</v>
      </c>
      <c r="AE48" s="136">
        <f t="shared" si="2"/>
        <v>0</v>
      </c>
      <c r="AF48" s="136">
        <f t="shared" si="2"/>
        <v>0</v>
      </c>
      <c r="AG48" s="136">
        <f t="shared" si="2"/>
        <v>0</v>
      </c>
      <c r="AH48" s="136">
        <f t="shared" si="2"/>
        <v>0</v>
      </c>
      <c r="AI48" s="136">
        <f t="shared" si="2"/>
        <v>0</v>
      </c>
      <c r="AJ48" s="136">
        <f t="shared" si="2"/>
        <v>0</v>
      </c>
      <c r="AK48" s="137">
        <f>SUM(AK45:AK47)</f>
        <v>0</v>
      </c>
      <c r="AL48" s="127"/>
    </row>
    <row r="49" spans="5:38" s="82" customFormat="1" ht="15.75" x14ac:dyDescent="0.25">
      <c r="E49" s="547"/>
      <c r="F49" s="547"/>
      <c r="G49" s="547"/>
      <c r="H49" s="547"/>
      <c r="I49" s="547"/>
      <c r="J49" s="547"/>
      <c r="K49" s="547"/>
      <c r="L49" s="547"/>
      <c r="M49" s="547"/>
      <c r="N49" s="547"/>
      <c r="O49" s="547"/>
      <c r="P49" s="547"/>
      <c r="Q49" s="547"/>
      <c r="R49" s="547"/>
      <c r="S49" s="547"/>
      <c r="T49" s="547"/>
      <c r="U49" s="547"/>
      <c r="V49" s="547"/>
      <c r="W49" s="547"/>
      <c r="X49" s="547"/>
      <c r="Y49" s="547"/>
      <c r="Z49" s="547"/>
      <c r="AA49" s="95"/>
      <c r="AB49" s="96"/>
      <c r="AC49" s="95"/>
      <c r="AD49" s="95"/>
      <c r="AE49" s="95"/>
      <c r="AF49" s="95"/>
      <c r="AG49" s="95"/>
      <c r="AH49" s="95"/>
      <c r="AI49" s="95"/>
      <c r="AJ49" s="95"/>
      <c r="AK49" s="95"/>
      <c r="AL49" s="95"/>
    </row>
    <row r="50" spans="5:38" s="82" customFormat="1" ht="15.75" x14ac:dyDescent="0.25">
      <c r="E50" s="547"/>
      <c r="F50" s="547"/>
      <c r="G50" s="547"/>
      <c r="H50" s="547"/>
      <c r="I50" s="547"/>
      <c r="J50" s="547"/>
      <c r="K50" s="547"/>
      <c r="L50" s="547"/>
      <c r="M50" s="547"/>
      <c r="N50" s="547"/>
      <c r="O50" s="547"/>
      <c r="P50" s="547"/>
      <c r="Q50" s="547"/>
      <c r="R50" s="547"/>
      <c r="S50" s="547"/>
      <c r="T50" s="547"/>
      <c r="U50" s="547"/>
      <c r="V50" s="547"/>
      <c r="W50" s="547"/>
      <c r="X50" s="547"/>
      <c r="Y50" s="547"/>
      <c r="Z50" s="547"/>
      <c r="AA50" s="95"/>
      <c r="AB50" s="96"/>
      <c r="AC50" s="95"/>
      <c r="AD50" s="95"/>
      <c r="AE50" s="95"/>
      <c r="AF50" s="95"/>
      <c r="AG50" s="95"/>
      <c r="AH50" s="95"/>
      <c r="AI50" s="95"/>
      <c r="AJ50" s="95"/>
      <c r="AK50" s="95"/>
      <c r="AL50" s="95"/>
    </row>
    <row r="51" spans="5:38" s="82" customFormat="1" ht="15.75" thickBot="1" x14ac:dyDescent="0.3"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</row>
    <row r="52" spans="5:38" ht="15.75" x14ac:dyDescent="0.25">
      <c r="E52" s="542" t="s">
        <v>78</v>
      </c>
      <c r="F52" s="544" t="s">
        <v>77</v>
      </c>
      <c r="G52" s="544"/>
      <c r="H52" s="544"/>
      <c r="I52" s="544"/>
      <c r="J52" s="544"/>
      <c r="K52" s="544"/>
      <c r="L52" s="544"/>
      <c r="M52" s="544"/>
      <c r="N52" s="544"/>
      <c r="O52" s="544"/>
      <c r="P52" s="544"/>
      <c r="Q52" s="544"/>
      <c r="R52" s="544"/>
      <c r="S52" s="544"/>
      <c r="T52" s="544"/>
      <c r="U52" s="544"/>
      <c r="V52" s="544"/>
      <c r="W52" s="544"/>
      <c r="X52" s="544"/>
      <c r="Y52" s="544"/>
      <c r="Z52" s="544"/>
      <c r="AA52" s="544"/>
      <c r="AB52" s="544"/>
      <c r="AC52" s="544"/>
      <c r="AD52" s="544"/>
      <c r="AE52" s="544"/>
      <c r="AF52" s="544"/>
      <c r="AG52" s="544"/>
      <c r="AH52" s="544"/>
      <c r="AI52" s="544"/>
      <c r="AJ52" s="544"/>
      <c r="AK52" s="545" t="s">
        <v>76</v>
      </c>
      <c r="AL52" s="311"/>
    </row>
    <row r="53" spans="5:38" ht="15.75" x14ac:dyDescent="0.25">
      <c r="E53" s="543"/>
      <c r="F53" s="87">
        <v>1</v>
      </c>
      <c r="G53" s="87">
        <v>2</v>
      </c>
      <c r="H53" s="87">
        <v>3</v>
      </c>
      <c r="I53" s="87">
        <v>4</v>
      </c>
      <c r="J53" s="87">
        <v>5</v>
      </c>
      <c r="K53" s="87">
        <v>6</v>
      </c>
      <c r="L53" s="87">
        <v>7</v>
      </c>
      <c r="M53" s="87">
        <v>8</v>
      </c>
      <c r="N53" s="87">
        <v>9</v>
      </c>
      <c r="O53" s="87">
        <v>10</v>
      </c>
      <c r="P53" s="87">
        <v>11</v>
      </c>
      <c r="Q53" s="87">
        <v>12</v>
      </c>
      <c r="R53" s="87">
        <v>13</v>
      </c>
      <c r="S53" s="87">
        <v>14</v>
      </c>
      <c r="T53" s="87">
        <v>15</v>
      </c>
      <c r="U53" s="87">
        <v>16</v>
      </c>
      <c r="V53" s="87">
        <v>17</v>
      </c>
      <c r="W53" s="87">
        <v>18</v>
      </c>
      <c r="X53" s="87">
        <v>19</v>
      </c>
      <c r="Y53" s="87">
        <v>20</v>
      </c>
      <c r="Z53" s="87">
        <v>21</v>
      </c>
      <c r="AA53" s="87">
        <v>22</v>
      </c>
      <c r="AB53" s="87">
        <v>23</v>
      </c>
      <c r="AC53" s="87">
        <v>24</v>
      </c>
      <c r="AD53" s="87">
        <v>25</v>
      </c>
      <c r="AE53" s="87">
        <v>26</v>
      </c>
      <c r="AF53" s="87">
        <v>27</v>
      </c>
      <c r="AG53" s="87">
        <v>28</v>
      </c>
      <c r="AH53" s="87">
        <v>29</v>
      </c>
      <c r="AI53" s="87">
        <v>30</v>
      </c>
      <c r="AJ53" s="87">
        <v>31</v>
      </c>
      <c r="AK53" s="546"/>
      <c r="AL53" s="311"/>
    </row>
    <row r="54" spans="5:38" s="91" customFormat="1" ht="47.25" x14ac:dyDescent="0.2">
      <c r="E54" s="88" t="s">
        <v>75</v>
      </c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90">
        <f>SUM(F54:AJ54)</f>
        <v>0</v>
      </c>
      <c r="AL54" s="312"/>
    </row>
    <row r="55" spans="5:38" s="91" customFormat="1" ht="47.25" x14ac:dyDescent="0.2">
      <c r="E55" s="92" t="s">
        <v>74</v>
      </c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90">
        <f>SUM(F55:AJ55)</f>
        <v>0</v>
      </c>
      <c r="AL55" s="312"/>
    </row>
    <row r="56" spans="5:38" s="91" customFormat="1" ht="15.75" x14ac:dyDescent="0.2">
      <c r="E56" s="93" t="s">
        <v>73</v>
      </c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90">
        <f>SUM(F56:AJ56)</f>
        <v>0</v>
      </c>
      <c r="AL56" s="312"/>
    </row>
    <row r="57" spans="5:38" s="135" customFormat="1" ht="16.5" thickBot="1" x14ac:dyDescent="0.25">
      <c r="E57" s="132" t="s">
        <v>72</v>
      </c>
      <c r="F57" s="133">
        <f>SUM(F54:F56)</f>
        <v>0</v>
      </c>
      <c r="G57" s="133">
        <f t="shared" ref="G57:AJ57" si="3">SUM(G54:G56)</f>
        <v>0</v>
      </c>
      <c r="H57" s="133">
        <f t="shared" si="3"/>
        <v>0</v>
      </c>
      <c r="I57" s="133">
        <f t="shared" si="3"/>
        <v>0</v>
      </c>
      <c r="J57" s="133">
        <f t="shared" si="3"/>
        <v>0</v>
      </c>
      <c r="K57" s="133">
        <f t="shared" si="3"/>
        <v>0</v>
      </c>
      <c r="L57" s="133">
        <f t="shared" si="3"/>
        <v>0</v>
      </c>
      <c r="M57" s="133">
        <f t="shared" si="3"/>
        <v>0</v>
      </c>
      <c r="N57" s="133">
        <f t="shared" si="3"/>
        <v>0</v>
      </c>
      <c r="O57" s="133">
        <f t="shared" si="3"/>
        <v>0</v>
      </c>
      <c r="P57" s="133">
        <f t="shared" si="3"/>
        <v>0</v>
      </c>
      <c r="Q57" s="133">
        <f t="shared" si="3"/>
        <v>0</v>
      </c>
      <c r="R57" s="133">
        <f t="shared" si="3"/>
        <v>0</v>
      </c>
      <c r="S57" s="133">
        <f t="shared" si="3"/>
        <v>0</v>
      </c>
      <c r="T57" s="133">
        <f t="shared" si="3"/>
        <v>0</v>
      </c>
      <c r="U57" s="133">
        <f t="shared" si="3"/>
        <v>0</v>
      </c>
      <c r="V57" s="133">
        <f t="shared" si="3"/>
        <v>0</v>
      </c>
      <c r="W57" s="133">
        <f t="shared" si="3"/>
        <v>0</v>
      </c>
      <c r="X57" s="133">
        <f t="shared" si="3"/>
        <v>0</v>
      </c>
      <c r="Y57" s="133">
        <f t="shared" si="3"/>
        <v>0</v>
      </c>
      <c r="Z57" s="133">
        <f t="shared" si="3"/>
        <v>0</v>
      </c>
      <c r="AA57" s="133">
        <f t="shared" si="3"/>
        <v>0</v>
      </c>
      <c r="AB57" s="133">
        <f t="shared" si="3"/>
        <v>0</v>
      </c>
      <c r="AC57" s="133">
        <f t="shared" si="3"/>
        <v>0</v>
      </c>
      <c r="AD57" s="133">
        <f t="shared" si="3"/>
        <v>0</v>
      </c>
      <c r="AE57" s="133">
        <f t="shared" si="3"/>
        <v>0</v>
      </c>
      <c r="AF57" s="133">
        <f t="shared" si="3"/>
        <v>0</v>
      </c>
      <c r="AG57" s="133">
        <f t="shared" si="3"/>
        <v>0</v>
      </c>
      <c r="AH57" s="133">
        <f t="shared" si="3"/>
        <v>0</v>
      </c>
      <c r="AI57" s="133">
        <f t="shared" si="3"/>
        <v>0</v>
      </c>
      <c r="AJ57" s="133">
        <f t="shared" si="3"/>
        <v>0</v>
      </c>
      <c r="AK57" s="134">
        <f>SUM(AK54:AK56)</f>
        <v>0</v>
      </c>
      <c r="AL57" s="313"/>
    </row>
    <row r="58" spans="5:38" ht="15.75" x14ac:dyDescent="0.25">
      <c r="E58" s="103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</row>
    <row r="59" spans="5:38" ht="15.75" x14ac:dyDescent="0.25">
      <c r="E59" s="103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</row>
    <row r="60" spans="5:38" ht="15.75" x14ac:dyDescent="0.25">
      <c r="E60" s="105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</row>
    <row r="61" spans="5:38" ht="15.75" x14ac:dyDescent="0.25">
      <c r="E61" s="105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</row>
    <row r="62" spans="5:38" s="82" customFormat="1" ht="16.5" thickBot="1" x14ac:dyDescent="0.3"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/>
      <c r="AC62" s="95"/>
      <c r="AD62" s="95"/>
      <c r="AE62" s="95"/>
      <c r="AF62" s="95"/>
      <c r="AG62" s="95"/>
      <c r="AH62" s="95"/>
      <c r="AI62" s="95"/>
      <c r="AJ62" s="95"/>
      <c r="AK62" s="95"/>
      <c r="AL62" s="95"/>
    </row>
    <row r="63" spans="5:38" ht="15.75" x14ac:dyDescent="0.25">
      <c r="E63" s="542" t="s">
        <v>78</v>
      </c>
      <c r="F63" s="544" t="s">
        <v>77</v>
      </c>
      <c r="G63" s="544"/>
      <c r="H63" s="544"/>
      <c r="I63" s="544"/>
      <c r="J63" s="544"/>
      <c r="K63" s="544"/>
      <c r="L63" s="544"/>
      <c r="M63" s="544"/>
      <c r="N63" s="544"/>
      <c r="O63" s="544"/>
      <c r="P63" s="544"/>
      <c r="Q63" s="544"/>
      <c r="R63" s="544"/>
      <c r="S63" s="544"/>
      <c r="T63" s="544"/>
      <c r="U63" s="544"/>
      <c r="V63" s="544"/>
      <c r="W63" s="544"/>
      <c r="X63" s="544"/>
      <c r="Y63" s="544"/>
      <c r="Z63" s="544"/>
      <c r="AA63" s="544"/>
      <c r="AB63" s="544"/>
      <c r="AC63" s="544"/>
      <c r="AD63" s="544"/>
      <c r="AE63" s="544"/>
      <c r="AF63" s="544"/>
      <c r="AG63" s="544"/>
      <c r="AH63" s="544"/>
      <c r="AI63" s="544"/>
      <c r="AJ63" s="544"/>
      <c r="AK63" s="545" t="s">
        <v>76</v>
      </c>
      <c r="AL63" s="311"/>
    </row>
    <row r="64" spans="5:38" ht="15.75" x14ac:dyDescent="0.25">
      <c r="E64" s="543"/>
      <c r="F64" s="87">
        <v>1</v>
      </c>
      <c r="G64" s="87">
        <v>2</v>
      </c>
      <c r="H64" s="87">
        <v>3</v>
      </c>
      <c r="I64" s="87">
        <v>4</v>
      </c>
      <c r="J64" s="87">
        <v>5</v>
      </c>
      <c r="K64" s="87">
        <v>6</v>
      </c>
      <c r="L64" s="87">
        <v>7</v>
      </c>
      <c r="M64" s="87">
        <v>8</v>
      </c>
      <c r="N64" s="87">
        <v>9</v>
      </c>
      <c r="O64" s="87">
        <v>10</v>
      </c>
      <c r="P64" s="87">
        <v>11</v>
      </c>
      <c r="Q64" s="87">
        <v>12</v>
      </c>
      <c r="R64" s="87">
        <v>13</v>
      </c>
      <c r="S64" s="87">
        <v>14</v>
      </c>
      <c r="T64" s="87">
        <v>15</v>
      </c>
      <c r="U64" s="87">
        <v>16</v>
      </c>
      <c r="V64" s="87">
        <v>17</v>
      </c>
      <c r="W64" s="87">
        <v>18</v>
      </c>
      <c r="X64" s="87">
        <v>19</v>
      </c>
      <c r="Y64" s="87">
        <v>20</v>
      </c>
      <c r="Z64" s="87">
        <v>21</v>
      </c>
      <c r="AA64" s="87">
        <v>22</v>
      </c>
      <c r="AB64" s="87">
        <v>23</v>
      </c>
      <c r="AC64" s="87">
        <v>24</v>
      </c>
      <c r="AD64" s="87">
        <v>25</v>
      </c>
      <c r="AE64" s="87">
        <v>26</v>
      </c>
      <c r="AF64" s="87">
        <v>27</v>
      </c>
      <c r="AG64" s="87">
        <v>28</v>
      </c>
      <c r="AH64" s="87">
        <v>29</v>
      </c>
      <c r="AI64" s="87">
        <v>30</v>
      </c>
      <c r="AJ64" s="87">
        <v>31</v>
      </c>
      <c r="AK64" s="546"/>
      <c r="AL64" s="311"/>
    </row>
    <row r="65" spans="5:38" s="91" customFormat="1" ht="47.25" x14ac:dyDescent="0.2">
      <c r="E65" s="88" t="s">
        <v>75</v>
      </c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90">
        <f>SUM(F65:AJ65)</f>
        <v>0</v>
      </c>
      <c r="AL65" s="312"/>
    </row>
    <row r="66" spans="5:38" s="91" customFormat="1" ht="47.25" x14ac:dyDescent="0.2">
      <c r="E66" s="92" t="s">
        <v>74</v>
      </c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90">
        <f>SUM(F66:AJ66)</f>
        <v>0</v>
      </c>
      <c r="AL66" s="312"/>
    </row>
    <row r="67" spans="5:38" s="91" customFormat="1" ht="15.75" x14ac:dyDescent="0.2">
      <c r="E67" s="93" t="s">
        <v>73</v>
      </c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90">
        <f>SUM(F67:AJ67)</f>
        <v>0</v>
      </c>
      <c r="AL67" s="312"/>
    </row>
    <row r="68" spans="5:38" s="135" customFormat="1" ht="16.5" thickBot="1" x14ac:dyDescent="0.25">
      <c r="E68" s="132" t="s">
        <v>72</v>
      </c>
      <c r="F68" s="133">
        <f>SUM(F65:F67)</f>
        <v>0</v>
      </c>
      <c r="G68" s="133">
        <f t="shared" ref="G68:AJ68" si="4">SUM(G65:G67)</f>
        <v>0</v>
      </c>
      <c r="H68" s="133">
        <f t="shared" si="4"/>
        <v>0</v>
      </c>
      <c r="I68" s="133">
        <f t="shared" si="4"/>
        <v>0</v>
      </c>
      <c r="J68" s="133">
        <f t="shared" si="4"/>
        <v>0</v>
      </c>
      <c r="K68" s="133">
        <f t="shared" si="4"/>
        <v>0</v>
      </c>
      <c r="L68" s="133">
        <f t="shared" si="4"/>
        <v>0</v>
      </c>
      <c r="M68" s="133">
        <f t="shared" si="4"/>
        <v>0</v>
      </c>
      <c r="N68" s="133">
        <f t="shared" si="4"/>
        <v>0</v>
      </c>
      <c r="O68" s="133">
        <f t="shared" si="4"/>
        <v>0</v>
      </c>
      <c r="P68" s="133">
        <f t="shared" si="4"/>
        <v>0</v>
      </c>
      <c r="Q68" s="133">
        <f t="shared" si="4"/>
        <v>0</v>
      </c>
      <c r="R68" s="133">
        <f t="shared" si="4"/>
        <v>0</v>
      </c>
      <c r="S68" s="133">
        <f t="shared" si="4"/>
        <v>0</v>
      </c>
      <c r="T68" s="133">
        <f t="shared" si="4"/>
        <v>0</v>
      </c>
      <c r="U68" s="133">
        <f t="shared" si="4"/>
        <v>0</v>
      </c>
      <c r="V68" s="133">
        <f t="shared" si="4"/>
        <v>0</v>
      </c>
      <c r="W68" s="133">
        <f t="shared" si="4"/>
        <v>0</v>
      </c>
      <c r="X68" s="133">
        <f t="shared" si="4"/>
        <v>0</v>
      </c>
      <c r="Y68" s="133">
        <f t="shared" si="4"/>
        <v>0</v>
      </c>
      <c r="Z68" s="133">
        <f t="shared" si="4"/>
        <v>0</v>
      </c>
      <c r="AA68" s="133">
        <f t="shared" si="4"/>
        <v>0</v>
      </c>
      <c r="AB68" s="133">
        <f t="shared" si="4"/>
        <v>0</v>
      </c>
      <c r="AC68" s="133">
        <f t="shared" si="4"/>
        <v>0</v>
      </c>
      <c r="AD68" s="133">
        <f t="shared" si="4"/>
        <v>0</v>
      </c>
      <c r="AE68" s="133">
        <f t="shared" si="4"/>
        <v>0</v>
      </c>
      <c r="AF68" s="133">
        <f t="shared" si="4"/>
        <v>0</v>
      </c>
      <c r="AG68" s="133">
        <f t="shared" si="4"/>
        <v>0</v>
      </c>
      <c r="AH68" s="133">
        <f t="shared" si="4"/>
        <v>0</v>
      </c>
      <c r="AI68" s="133">
        <f t="shared" si="4"/>
        <v>0</v>
      </c>
      <c r="AJ68" s="133">
        <f t="shared" si="4"/>
        <v>0</v>
      </c>
      <c r="AK68" s="134">
        <f>SUM(AK65:AK67)</f>
        <v>0</v>
      </c>
      <c r="AL68" s="313"/>
    </row>
    <row r="69" spans="5:38" s="82" customFormat="1" ht="15.75" x14ac:dyDescent="0.25"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95"/>
      <c r="AB69" s="96"/>
      <c r="AC69" s="95"/>
      <c r="AD69" s="95"/>
      <c r="AE69" s="95"/>
      <c r="AF69" s="95"/>
      <c r="AG69" s="95"/>
      <c r="AH69" s="95"/>
      <c r="AI69" s="95"/>
      <c r="AJ69" s="95"/>
      <c r="AK69" s="95"/>
      <c r="AL69" s="95"/>
    </row>
    <row r="70" spans="5:38" s="82" customFormat="1" ht="15.75" x14ac:dyDescent="0.25"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95"/>
      <c r="AB70" s="96"/>
      <c r="AC70" s="95"/>
      <c r="AD70" s="95"/>
      <c r="AE70" s="95"/>
      <c r="AF70" s="95"/>
      <c r="AG70" s="95"/>
      <c r="AH70" s="95"/>
      <c r="AI70" s="95"/>
      <c r="AJ70" s="95"/>
      <c r="AK70" s="95"/>
      <c r="AL70" s="95"/>
    </row>
    <row r="71" spans="5:38" s="82" customFormat="1" ht="15.75" thickBot="1" x14ac:dyDescent="0.3"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3"/>
      <c r="Q71" s="253"/>
      <c r="R71" s="253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</row>
    <row r="72" spans="5:38" ht="15.75" x14ac:dyDescent="0.25">
      <c r="E72" s="542" t="s">
        <v>78</v>
      </c>
      <c r="F72" s="544" t="s">
        <v>77</v>
      </c>
      <c r="G72" s="544"/>
      <c r="H72" s="544"/>
      <c r="I72" s="544"/>
      <c r="J72" s="544"/>
      <c r="K72" s="544"/>
      <c r="L72" s="544"/>
      <c r="M72" s="544"/>
      <c r="N72" s="544"/>
      <c r="O72" s="544"/>
      <c r="P72" s="544"/>
      <c r="Q72" s="544"/>
      <c r="R72" s="544"/>
      <c r="S72" s="544"/>
      <c r="T72" s="544"/>
      <c r="U72" s="544"/>
      <c r="V72" s="544"/>
      <c r="W72" s="544"/>
      <c r="X72" s="544"/>
      <c r="Y72" s="544"/>
      <c r="Z72" s="544"/>
      <c r="AA72" s="544"/>
      <c r="AB72" s="544"/>
      <c r="AC72" s="544"/>
      <c r="AD72" s="544"/>
      <c r="AE72" s="544"/>
      <c r="AF72" s="544"/>
      <c r="AG72" s="544"/>
      <c r="AH72" s="544"/>
      <c r="AI72" s="544"/>
      <c r="AJ72" s="544"/>
      <c r="AK72" s="545" t="s">
        <v>76</v>
      </c>
      <c r="AL72" s="311"/>
    </row>
    <row r="73" spans="5:38" ht="15.75" x14ac:dyDescent="0.25">
      <c r="E73" s="543"/>
      <c r="F73" s="87">
        <v>1</v>
      </c>
      <c r="G73" s="87">
        <v>2</v>
      </c>
      <c r="H73" s="87">
        <v>3</v>
      </c>
      <c r="I73" s="87">
        <v>4</v>
      </c>
      <c r="J73" s="87">
        <v>5</v>
      </c>
      <c r="K73" s="87">
        <v>6</v>
      </c>
      <c r="L73" s="87">
        <v>7</v>
      </c>
      <c r="M73" s="87">
        <v>8</v>
      </c>
      <c r="N73" s="87">
        <v>9</v>
      </c>
      <c r="O73" s="87">
        <v>10</v>
      </c>
      <c r="P73" s="87">
        <v>11</v>
      </c>
      <c r="Q73" s="87">
        <v>12</v>
      </c>
      <c r="R73" s="87">
        <v>13</v>
      </c>
      <c r="S73" s="87">
        <v>14</v>
      </c>
      <c r="T73" s="87">
        <v>15</v>
      </c>
      <c r="U73" s="87">
        <v>16</v>
      </c>
      <c r="V73" s="87">
        <v>17</v>
      </c>
      <c r="W73" s="87">
        <v>18</v>
      </c>
      <c r="X73" s="87">
        <v>19</v>
      </c>
      <c r="Y73" s="87">
        <v>20</v>
      </c>
      <c r="Z73" s="87">
        <v>21</v>
      </c>
      <c r="AA73" s="87">
        <v>22</v>
      </c>
      <c r="AB73" s="87">
        <v>23</v>
      </c>
      <c r="AC73" s="87">
        <v>24</v>
      </c>
      <c r="AD73" s="87">
        <v>25</v>
      </c>
      <c r="AE73" s="87">
        <v>26</v>
      </c>
      <c r="AF73" s="87">
        <v>27</v>
      </c>
      <c r="AG73" s="87">
        <v>28</v>
      </c>
      <c r="AH73" s="87">
        <v>29</v>
      </c>
      <c r="AI73" s="87">
        <v>30</v>
      </c>
      <c r="AJ73" s="87">
        <v>31</v>
      </c>
      <c r="AK73" s="546"/>
      <c r="AL73" s="311"/>
    </row>
    <row r="74" spans="5:38" s="91" customFormat="1" ht="47.25" x14ac:dyDescent="0.2">
      <c r="E74" s="88" t="s">
        <v>75</v>
      </c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90">
        <f>SUM(F74:AJ74)</f>
        <v>0</v>
      </c>
      <c r="AL74" s="312"/>
    </row>
    <row r="75" spans="5:38" s="91" customFormat="1" ht="47.25" x14ac:dyDescent="0.2">
      <c r="E75" s="92" t="s">
        <v>74</v>
      </c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90">
        <f>SUM(F75:AJ75)</f>
        <v>0</v>
      </c>
      <c r="AL75" s="312"/>
    </row>
    <row r="76" spans="5:38" s="91" customFormat="1" ht="15.75" x14ac:dyDescent="0.2">
      <c r="E76" s="93" t="s">
        <v>73</v>
      </c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90">
        <f>SUM(F76:AJ76)</f>
        <v>0</v>
      </c>
      <c r="AL76" s="312"/>
    </row>
    <row r="77" spans="5:38" s="135" customFormat="1" ht="16.5" thickBot="1" x14ac:dyDescent="0.25">
      <c r="E77" s="132" t="s">
        <v>72</v>
      </c>
      <c r="F77" s="133">
        <f>SUM(F74:F76)</f>
        <v>0</v>
      </c>
      <c r="G77" s="133">
        <f t="shared" ref="G77:AJ77" si="5">SUM(G74:G76)</f>
        <v>0</v>
      </c>
      <c r="H77" s="133">
        <f t="shared" si="5"/>
        <v>0</v>
      </c>
      <c r="I77" s="133">
        <f t="shared" si="5"/>
        <v>0</v>
      </c>
      <c r="J77" s="133">
        <f t="shared" si="5"/>
        <v>0</v>
      </c>
      <c r="K77" s="133">
        <f t="shared" si="5"/>
        <v>0</v>
      </c>
      <c r="L77" s="133">
        <f t="shared" si="5"/>
        <v>0</v>
      </c>
      <c r="M77" s="133">
        <f t="shared" si="5"/>
        <v>0</v>
      </c>
      <c r="N77" s="133">
        <f t="shared" si="5"/>
        <v>0</v>
      </c>
      <c r="O77" s="133">
        <f t="shared" si="5"/>
        <v>0</v>
      </c>
      <c r="P77" s="133">
        <f t="shared" si="5"/>
        <v>0</v>
      </c>
      <c r="Q77" s="133">
        <f t="shared" si="5"/>
        <v>0</v>
      </c>
      <c r="R77" s="133">
        <f t="shared" si="5"/>
        <v>0</v>
      </c>
      <c r="S77" s="133">
        <f t="shared" si="5"/>
        <v>0</v>
      </c>
      <c r="T77" s="133">
        <f t="shared" si="5"/>
        <v>0</v>
      </c>
      <c r="U77" s="133">
        <f t="shared" si="5"/>
        <v>0</v>
      </c>
      <c r="V77" s="133">
        <f t="shared" si="5"/>
        <v>0</v>
      </c>
      <c r="W77" s="133">
        <f t="shared" si="5"/>
        <v>0</v>
      </c>
      <c r="X77" s="133">
        <f t="shared" si="5"/>
        <v>0</v>
      </c>
      <c r="Y77" s="133">
        <f t="shared" si="5"/>
        <v>0</v>
      </c>
      <c r="Z77" s="133">
        <f t="shared" si="5"/>
        <v>0</v>
      </c>
      <c r="AA77" s="133">
        <f t="shared" si="5"/>
        <v>0</v>
      </c>
      <c r="AB77" s="133">
        <f t="shared" si="5"/>
        <v>0</v>
      </c>
      <c r="AC77" s="133">
        <f t="shared" si="5"/>
        <v>0</v>
      </c>
      <c r="AD77" s="133">
        <f t="shared" si="5"/>
        <v>0</v>
      </c>
      <c r="AE77" s="133">
        <f t="shared" si="5"/>
        <v>0</v>
      </c>
      <c r="AF77" s="133">
        <f t="shared" si="5"/>
        <v>0</v>
      </c>
      <c r="AG77" s="133">
        <f t="shared" si="5"/>
        <v>0</v>
      </c>
      <c r="AH77" s="133">
        <f t="shared" si="5"/>
        <v>0</v>
      </c>
      <c r="AI77" s="133">
        <f t="shared" si="5"/>
        <v>0</v>
      </c>
      <c r="AJ77" s="133">
        <f t="shared" si="5"/>
        <v>0</v>
      </c>
      <c r="AK77" s="134">
        <f>SUM(AK74:AK76)</f>
        <v>0</v>
      </c>
      <c r="AL77" s="313"/>
    </row>
    <row r="78" spans="5:38" ht="15.75" x14ac:dyDescent="0.25">
      <c r="E78" s="103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</row>
    <row r="79" spans="5:38" ht="15.75" x14ac:dyDescent="0.25">
      <c r="E79" s="80"/>
      <c r="F79" s="548"/>
      <c r="G79" s="548"/>
      <c r="H79" s="548"/>
      <c r="I79" s="548"/>
      <c r="J79" s="548"/>
      <c r="K79" s="548"/>
      <c r="L79" s="548"/>
      <c r="M79" s="548"/>
      <c r="N79" s="548"/>
      <c r="O79" s="548"/>
      <c r="P79" s="548"/>
      <c r="Q79" s="548"/>
      <c r="R79" s="548"/>
      <c r="S79" s="548"/>
      <c r="T79" s="548"/>
      <c r="U79" s="548"/>
      <c r="V79" s="548"/>
      <c r="W79" s="548"/>
      <c r="X79" s="548"/>
      <c r="Y79" s="548"/>
      <c r="Z79" s="548"/>
      <c r="AA79" s="548"/>
      <c r="AB79" s="548"/>
      <c r="AC79" s="548"/>
      <c r="AD79" s="548"/>
      <c r="AE79" s="548"/>
      <c r="AF79" s="548"/>
      <c r="AG79" s="548"/>
      <c r="AH79" s="548"/>
      <c r="AI79" s="548"/>
      <c r="AJ79" s="548"/>
      <c r="AK79" s="548"/>
      <c r="AL79" s="256"/>
    </row>
    <row r="80" spans="5:38" s="82" customFormat="1" ht="16.5" thickBot="1" x14ac:dyDescent="0.3"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5"/>
      <c r="AB80" s="96"/>
      <c r="AC80" s="95"/>
      <c r="AD80" s="95"/>
      <c r="AE80" s="95"/>
      <c r="AF80" s="95"/>
      <c r="AG80" s="95"/>
      <c r="AH80" s="95"/>
      <c r="AI80" s="95"/>
      <c r="AJ80" s="95"/>
      <c r="AK80" s="95"/>
      <c r="AL80" s="95"/>
    </row>
    <row r="81" spans="5:38" ht="15.75" x14ac:dyDescent="0.25">
      <c r="E81" s="542" t="s">
        <v>78</v>
      </c>
      <c r="F81" s="544" t="s">
        <v>77</v>
      </c>
      <c r="G81" s="544"/>
      <c r="H81" s="544"/>
      <c r="I81" s="544"/>
      <c r="J81" s="544"/>
      <c r="K81" s="544"/>
      <c r="L81" s="544"/>
      <c r="M81" s="544"/>
      <c r="N81" s="544"/>
      <c r="O81" s="544"/>
      <c r="P81" s="544"/>
      <c r="Q81" s="544"/>
      <c r="R81" s="544"/>
      <c r="S81" s="544"/>
      <c r="T81" s="544"/>
      <c r="U81" s="544"/>
      <c r="V81" s="544"/>
      <c r="W81" s="544"/>
      <c r="X81" s="544"/>
      <c r="Y81" s="544"/>
      <c r="Z81" s="544"/>
      <c r="AA81" s="544"/>
      <c r="AB81" s="544"/>
      <c r="AC81" s="544"/>
      <c r="AD81" s="544"/>
      <c r="AE81" s="544"/>
      <c r="AF81" s="544"/>
      <c r="AG81" s="544"/>
      <c r="AH81" s="544"/>
      <c r="AI81" s="544"/>
      <c r="AJ81" s="544"/>
      <c r="AK81" s="545" t="s">
        <v>76</v>
      </c>
      <c r="AL81" s="311"/>
    </row>
    <row r="82" spans="5:38" ht="15.75" x14ac:dyDescent="0.25">
      <c r="E82" s="543"/>
      <c r="F82" s="87">
        <v>1</v>
      </c>
      <c r="G82" s="87">
        <v>2</v>
      </c>
      <c r="H82" s="87">
        <v>3</v>
      </c>
      <c r="I82" s="87">
        <v>4</v>
      </c>
      <c r="J82" s="87">
        <v>5</v>
      </c>
      <c r="K82" s="87">
        <v>6</v>
      </c>
      <c r="L82" s="87">
        <v>7</v>
      </c>
      <c r="M82" s="87">
        <v>8</v>
      </c>
      <c r="N82" s="87">
        <v>9</v>
      </c>
      <c r="O82" s="87">
        <v>10</v>
      </c>
      <c r="P82" s="87">
        <v>11</v>
      </c>
      <c r="Q82" s="87">
        <v>12</v>
      </c>
      <c r="R82" s="87">
        <v>13</v>
      </c>
      <c r="S82" s="87">
        <v>14</v>
      </c>
      <c r="T82" s="87">
        <v>15</v>
      </c>
      <c r="U82" s="87">
        <v>16</v>
      </c>
      <c r="V82" s="87">
        <v>17</v>
      </c>
      <c r="W82" s="87">
        <v>18</v>
      </c>
      <c r="X82" s="87">
        <v>19</v>
      </c>
      <c r="Y82" s="87">
        <v>20</v>
      </c>
      <c r="Z82" s="87">
        <v>21</v>
      </c>
      <c r="AA82" s="87">
        <v>22</v>
      </c>
      <c r="AB82" s="87">
        <v>23</v>
      </c>
      <c r="AC82" s="87">
        <v>24</v>
      </c>
      <c r="AD82" s="87">
        <v>25</v>
      </c>
      <c r="AE82" s="87">
        <v>26</v>
      </c>
      <c r="AF82" s="87">
        <v>27</v>
      </c>
      <c r="AG82" s="87">
        <v>28</v>
      </c>
      <c r="AH82" s="87">
        <v>29</v>
      </c>
      <c r="AI82" s="87">
        <v>30</v>
      </c>
      <c r="AJ82" s="87">
        <v>31</v>
      </c>
      <c r="AK82" s="546"/>
      <c r="AL82" s="311"/>
    </row>
    <row r="83" spans="5:38" s="91" customFormat="1" ht="47.25" x14ac:dyDescent="0.2">
      <c r="E83" s="88" t="s">
        <v>75</v>
      </c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90">
        <f>SUM(F83:AJ83)</f>
        <v>0</v>
      </c>
      <c r="AL83" s="312"/>
    </row>
    <row r="84" spans="5:38" s="91" customFormat="1" ht="47.25" x14ac:dyDescent="0.2">
      <c r="E84" s="92" t="s">
        <v>74</v>
      </c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90">
        <f>SUM(F84:AJ84)</f>
        <v>0</v>
      </c>
      <c r="AL84" s="312"/>
    </row>
    <row r="85" spans="5:38" s="91" customFormat="1" ht="15.75" x14ac:dyDescent="0.2">
      <c r="E85" s="93" t="s">
        <v>73</v>
      </c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90">
        <f>SUM(F85:AJ85)</f>
        <v>0</v>
      </c>
      <c r="AL85" s="312"/>
    </row>
    <row r="86" spans="5:38" s="135" customFormat="1" ht="16.5" thickBot="1" x14ac:dyDescent="0.25">
      <c r="E86" s="132" t="s">
        <v>72</v>
      </c>
      <c r="F86" s="133">
        <f>SUM(F83:F85)</f>
        <v>0</v>
      </c>
      <c r="G86" s="133">
        <f t="shared" ref="G86:AJ86" si="6">SUM(G83:G85)</f>
        <v>0</v>
      </c>
      <c r="H86" s="133">
        <f t="shared" si="6"/>
        <v>0</v>
      </c>
      <c r="I86" s="133">
        <f t="shared" si="6"/>
        <v>0</v>
      </c>
      <c r="J86" s="133">
        <f t="shared" si="6"/>
        <v>0</v>
      </c>
      <c r="K86" s="133">
        <f t="shared" si="6"/>
        <v>0</v>
      </c>
      <c r="L86" s="133">
        <f t="shared" si="6"/>
        <v>0</v>
      </c>
      <c r="M86" s="133">
        <f t="shared" si="6"/>
        <v>0</v>
      </c>
      <c r="N86" s="133">
        <f t="shared" si="6"/>
        <v>0</v>
      </c>
      <c r="O86" s="133">
        <f t="shared" si="6"/>
        <v>0</v>
      </c>
      <c r="P86" s="133">
        <f t="shared" si="6"/>
        <v>0</v>
      </c>
      <c r="Q86" s="133">
        <f t="shared" si="6"/>
        <v>0</v>
      </c>
      <c r="R86" s="133">
        <f t="shared" si="6"/>
        <v>0</v>
      </c>
      <c r="S86" s="133">
        <f t="shared" si="6"/>
        <v>0</v>
      </c>
      <c r="T86" s="133">
        <f t="shared" si="6"/>
        <v>0</v>
      </c>
      <c r="U86" s="133">
        <f t="shared" si="6"/>
        <v>0</v>
      </c>
      <c r="V86" s="133">
        <f t="shared" si="6"/>
        <v>0</v>
      </c>
      <c r="W86" s="133">
        <f t="shared" si="6"/>
        <v>0</v>
      </c>
      <c r="X86" s="133">
        <f t="shared" si="6"/>
        <v>0</v>
      </c>
      <c r="Y86" s="133">
        <f t="shared" si="6"/>
        <v>0</v>
      </c>
      <c r="Z86" s="133">
        <f t="shared" si="6"/>
        <v>0</v>
      </c>
      <c r="AA86" s="133">
        <f t="shared" si="6"/>
        <v>0</v>
      </c>
      <c r="AB86" s="133">
        <f t="shared" si="6"/>
        <v>0</v>
      </c>
      <c r="AC86" s="133">
        <f t="shared" si="6"/>
        <v>0</v>
      </c>
      <c r="AD86" s="133">
        <f t="shared" si="6"/>
        <v>0</v>
      </c>
      <c r="AE86" s="133">
        <f t="shared" si="6"/>
        <v>0</v>
      </c>
      <c r="AF86" s="133">
        <f t="shared" si="6"/>
        <v>0</v>
      </c>
      <c r="AG86" s="133">
        <f t="shared" si="6"/>
        <v>0</v>
      </c>
      <c r="AH86" s="133">
        <f t="shared" si="6"/>
        <v>0</v>
      </c>
      <c r="AI86" s="133">
        <f t="shared" si="6"/>
        <v>0</v>
      </c>
      <c r="AJ86" s="133">
        <f t="shared" si="6"/>
        <v>0</v>
      </c>
      <c r="AK86" s="134">
        <f>SUM(AK83:AK85)</f>
        <v>0</v>
      </c>
      <c r="AL86" s="313"/>
    </row>
    <row r="87" spans="5:38" s="82" customFormat="1" ht="15.75" x14ac:dyDescent="0.25">
      <c r="E87" s="547"/>
      <c r="F87" s="547"/>
      <c r="G87" s="547"/>
      <c r="H87" s="547"/>
      <c r="I87" s="547"/>
      <c r="J87" s="547"/>
      <c r="K87" s="547"/>
      <c r="L87" s="547"/>
      <c r="M87" s="547"/>
      <c r="N87" s="547"/>
      <c r="O87" s="547"/>
      <c r="P87" s="547"/>
      <c r="Q87" s="547"/>
      <c r="R87" s="547"/>
      <c r="S87" s="547"/>
      <c r="T87" s="547"/>
      <c r="U87" s="547"/>
      <c r="V87" s="547"/>
      <c r="W87" s="547"/>
      <c r="X87" s="547"/>
      <c r="Y87" s="547"/>
      <c r="Z87" s="547"/>
      <c r="AA87" s="95"/>
      <c r="AB87" s="96"/>
      <c r="AC87" s="95"/>
      <c r="AD87" s="95"/>
      <c r="AE87" s="95"/>
      <c r="AF87" s="95"/>
      <c r="AG87" s="95"/>
      <c r="AH87" s="95"/>
      <c r="AI87" s="95"/>
      <c r="AJ87" s="95"/>
      <c r="AK87" s="95"/>
      <c r="AL87" s="95"/>
    </row>
    <row r="88" spans="5:38" s="82" customFormat="1" ht="15.75" x14ac:dyDescent="0.25">
      <c r="E88" s="547"/>
      <c r="F88" s="547"/>
      <c r="G88" s="547"/>
      <c r="H88" s="547"/>
      <c r="I88" s="547"/>
      <c r="J88" s="547"/>
      <c r="K88" s="547"/>
      <c r="L88" s="547"/>
      <c r="M88" s="547"/>
      <c r="N88" s="547"/>
      <c r="O88" s="547"/>
      <c r="P88" s="547"/>
      <c r="Q88" s="547"/>
      <c r="R88" s="547"/>
      <c r="S88" s="547"/>
      <c r="T88" s="547"/>
      <c r="U88" s="547"/>
      <c r="V88" s="547"/>
      <c r="W88" s="547"/>
      <c r="X88" s="547"/>
      <c r="Y88" s="547"/>
      <c r="Z88" s="547"/>
      <c r="AA88" s="95"/>
      <c r="AB88" s="96"/>
      <c r="AC88" s="95"/>
      <c r="AD88" s="95"/>
      <c r="AE88" s="95"/>
      <c r="AF88" s="95"/>
      <c r="AG88" s="95"/>
      <c r="AH88" s="95"/>
      <c r="AI88" s="95"/>
      <c r="AJ88" s="95"/>
      <c r="AK88" s="95"/>
      <c r="AL88" s="95"/>
    </row>
    <row r="89" spans="5:38" s="82" customFormat="1" x14ac:dyDescent="0.25">
      <c r="E89" s="253"/>
      <c r="F89" s="253"/>
      <c r="G89" s="253"/>
      <c r="H89" s="253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</row>
    <row r="90" spans="5:38" s="82" customFormat="1" ht="15.75" x14ac:dyDescent="0.25">
      <c r="E90" s="100"/>
      <c r="F90" s="97"/>
      <c r="G90" s="97"/>
      <c r="H90" s="97"/>
      <c r="I90" s="97"/>
      <c r="J90" s="97"/>
      <c r="K90" s="97"/>
      <c r="L90" s="99"/>
      <c r="M90" s="99"/>
      <c r="N90" s="99"/>
      <c r="O90" s="99"/>
      <c r="P90" s="99"/>
      <c r="Q90" s="99"/>
      <c r="R90" s="99"/>
      <c r="S90" s="99"/>
      <c r="T90" s="97"/>
      <c r="U90" s="97"/>
      <c r="V90" s="97"/>
      <c r="W90" s="97"/>
      <c r="X90" s="97"/>
      <c r="Y90" s="97"/>
      <c r="Z90" s="97"/>
      <c r="AA90" s="86"/>
      <c r="AB90" s="86"/>
      <c r="AC90" s="254"/>
      <c r="AD90" s="254"/>
      <c r="AE90" s="254"/>
      <c r="AF90" s="254"/>
      <c r="AG90" s="254"/>
      <c r="AH90" s="254"/>
      <c r="AI90" s="254"/>
      <c r="AJ90" s="86"/>
      <c r="AK90" s="86"/>
      <c r="AL90" s="317"/>
    </row>
    <row r="91" spans="5:38" s="82" customFormat="1" ht="16.5" thickBot="1" x14ac:dyDescent="0.3"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317"/>
    </row>
    <row r="92" spans="5:38" ht="15.75" x14ac:dyDescent="0.25">
      <c r="E92" s="542" t="s">
        <v>78</v>
      </c>
      <c r="F92" s="544" t="s">
        <v>77</v>
      </c>
      <c r="G92" s="544"/>
      <c r="H92" s="544"/>
      <c r="I92" s="544"/>
      <c r="J92" s="544"/>
      <c r="K92" s="544"/>
      <c r="L92" s="544"/>
      <c r="M92" s="544"/>
      <c r="N92" s="544"/>
      <c r="O92" s="544"/>
      <c r="P92" s="544"/>
      <c r="Q92" s="544"/>
      <c r="R92" s="544"/>
      <c r="S92" s="544"/>
      <c r="T92" s="544"/>
      <c r="U92" s="544"/>
      <c r="V92" s="544"/>
      <c r="W92" s="544"/>
      <c r="X92" s="544"/>
      <c r="Y92" s="544"/>
      <c r="Z92" s="544"/>
      <c r="AA92" s="544"/>
      <c r="AB92" s="544"/>
      <c r="AC92" s="544"/>
      <c r="AD92" s="544"/>
      <c r="AE92" s="544"/>
      <c r="AF92" s="544"/>
      <c r="AG92" s="544"/>
      <c r="AH92" s="544"/>
      <c r="AI92" s="544"/>
      <c r="AJ92" s="544"/>
      <c r="AK92" s="545" t="s">
        <v>76</v>
      </c>
      <c r="AL92" s="311"/>
    </row>
    <row r="93" spans="5:38" ht="15.75" x14ac:dyDescent="0.25">
      <c r="E93" s="543"/>
      <c r="F93" s="87">
        <v>1</v>
      </c>
      <c r="G93" s="87">
        <v>2</v>
      </c>
      <c r="H93" s="87">
        <v>3</v>
      </c>
      <c r="I93" s="87">
        <v>4</v>
      </c>
      <c r="J93" s="87">
        <v>5</v>
      </c>
      <c r="K93" s="87">
        <v>6</v>
      </c>
      <c r="L93" s="87">
        <v>7</v>
      </c>
      <c r="M93" s="87">
        <v>8</v>
      </c>
      <c r="N93" s="87">
        <v>9</v>
      </c>
      <c r="O93" s="87">
        <v>10</v>
      </c>
      <c r="P93" s="87">
        <v>11</v>
      </c>
      <c r="Q93" s="87">
        <v>12</v>
      </c>
      <c r="R93" s="87">
        <v>13</v>
      </c>
      <c r="S93" s="87">
        <v>14</v>
      </c>
      <c r="T93" s="87">
        <v>15</v>
      </c>
      <c r="U93" s="87">
        <v>16</v>
      </c>
      <c r="V93" s="87">
        <v>17</v>
      </c>
      <c r="W93" s="87">
        <v>18</v>
      </c>
      <c r="X93" s="87">
        <v>19</v>
      </c>
      <c r="Y93" s="87">
        <v>20</v>
      </c>
      <c r="Z93" s="87">
        <v>21</v>
      </c>
      <c r="AA93" s="87">
        <v>22</v>
      </c>
      <c r="AB93" s="87">
        <v>23</v>
      </c>
      <c r="AC93" s="87">
        <v>24</v>
      </c>
      <c r="AD93" s="87">
        <v>25</v>
      </c>
      <c r="AE93" s="87">
        <v>26</v>
      </c>
      <c r="AF93" s="87">
        <v>27</v>
      </c>
      <c r="AG93" s="87">
        <v>28</v>
      </c>
      <c r="AH93" s="87">
        <v>29</v>
      </c>
      <c r="AI93" s="87">
        <v>30</v>
      </c>
      <c r="AJ93" s="87">
        <v>31</v>
      </c>
      <c r="AK93" s="546"/>
      <c r="AL93" s="311"/>
    </row>
    <row r="94" spans="5:38" s="91" customFormat="1" ht="47.25" x14ac:dyDescent="0.2">
      <c r="E94" s="88" t="s">
        <v>75</v>
      </c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90">
        <f>SUM(F94:AJ94)</f>
        <v>0</v>
      </c>
      <c r="AL94" s="312"/>
    </row>
    <row r="95" spans="5:38" s="91" customFormat="1" ht="47.25" x14ac:dyDescent="0.2">
      <c r="E95" s="92" t="s">
        <v>74</v>
      </c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90">
        <f>SUM(F95:AJ95)</f>
        <v>0</v>
      </c>
      <c r="AL95" s="312"/>
    </row>
    <row r="96" spans="5:38" s="91" customFormat="1" ht="15.75" x14ac:dyDescent="0.2">
      <c r="E96" s="93" t="s">
        <v>73</v>
      </c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90">
        <f>SUM(F96:AJ96)</f>
        <v>0</v>
      </c>
      <c r="AL96" s="312"/>
    </row>
    <row r="97" spans="5:38" s="135" customFormat="1" ht="16.5" thickBot="1" x14ac:dyDescent="0.25">
      <c r="E97" s="132" t="s">
        <v>72</v>
      </c>
      <c r="F97" s="133">
        <f>SUM(F94:F96)</f>
        <v>0</v>
      </c>
      <c r="G97" s="133">
        <f t="shared" ref="G97:AJ97" si="7">SUM(G94:G96)</f>
        <v>0</v>
      </c>
      <c r="H97" s="133">
        <f t="shared" si="7"/>
        <v>0</v>
      </c>
      <c r="I97" s="133">
        <f t="shared" si="7"/>
        <v>0</v>
      </c>
      <c r="J97" s="133">
        <f t="shared" si="7"/>
        <v>0</v>
      </c>
      <c r="K97" s="133">
        <f t="shared" si="7"/>
        <v>0</v>
      </c>
      <c r="L97" s="133">
        <f t="shared" si="7"/>
        <v>0</v>
      </c>
      <c r="M97" s="133">
        <f t="shared" si="7"/>
        <v>0</v>
      </c>
      <c r="N97" s="133">
        <f t="shared" si="7"/>
        <v>0</v>
      </c>
      <c r="O97" s="133">
        <f t="shared" si="7"/>
        <v>0</v>
      </c>
      <c r="P97" s="133">
        <f t="shared" si="7"/>
        <v>0</v>
      </c>
      <c r="Q97" s="133">
        <f t="shared" si="7"/>
        <v>0</v>
      </c>
      <c r="R97" s="133">
        <f t="shared" si="7"/>
        <v>0</v>
      </c>
      <c r="S97" s="133">
        <f t="shared" si="7"/>
        <v>0</v>
      </c>
      <c r="T97" s="133">
        <f t="shared" si="7"/>
        <v>0</v>
      </c>
      <c r="U97" s="133">
        <f t="shared" si="7"/>
        <v>0</v>
      </c>
      <c r="V97" s="133">
        <f t="shared" si="7"/>
        <v>0</v>
      </c>
      <c r="W97" s="133">
        <f t="shared" si="7"/>
        <v>0</v>
      </c>
      <c r="X97" s="133">
        <f t="shared" si="7"/>
        <v>0</v>
      </c>
      <c r="Y97" s="133">
        <f t="shared" si="7"/>
        <v>0</v>
      </c>
      <c r="Z97" s="133">
        <f t="shared" si="7"/>
        <v>0</v>
      </c>
      <c r="AA97" s="133">
        <f t="shared" si="7"/>
        <v>0</v>
      </c>
      <c r="AB97" s="133">
        <f t="shared" si="7"/>
        <v>0</v>
      </c>
      <c r="AC97" s="133">
        <f t="shared" si="7"/>
        <v>0</v>
      </c>
      <c r="AD97" s="133">
        <f t="shared" si="7"/>
        <v>0</v>
      </c>
      <c r="AE97" s="133">
        <f t="shared" si="7"/>
        <v>0</v>
      </c>
      <c r="AF97" s="133">
        <f t="shared" si="7"/>
        <v>0</v>
      </c>
      <c r="AG97" s="133">
        <f t="shared" si="7"/>
        <v>0</v>
      </c>
      <c r="AH97" s="133">
        <f t="shared" si="7"/>
        <v>0</v>
      </c>
      <c r="AI97" s="133">
        <f t="shared" si="7"/>
        <v>0</v>
      </c>
      <c r="AJ97" s="133">
        <f t="shared" si="7"/>
        <v>0</v>
      </c>
      <c r="AK97" s="134">
        <f>SUM(AK94:AK96)</f>
        <v>0</v>
      </c>
      <c r="AL97" s="313"/>
    </row>
    <row r="98" spans="5:38" ht="15.75" x14ac:dyDescent="0.25">
      <c r="E98" s="103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</row>
    <row r="99" spans="5:38" ht="15.75" x14ac:dyDescent="0.25">
      <c r="E99" s="80"/>
      <c r="F99" s="548"/>
      <c r="G99" s="548"/>
      <c r="H99" s="548"/>
      <c r="I99" s="548"/>
      <c r="J99" s="548"/>
      <c r="K99" s="548"/>
      <c r="L99" s="548"/>
      <c r="M99" s="548"/>
      <c r="N99" s="548"/>
      <c r="O99" s="548"/>
      <c r="P99" s="548"/>
      <c r="Q99" s="548"/>
      <c r="R99" s="548"/>
      <c r="S99" s="548"/>
      <c r="T99" s="548"/>
      <c r="U99" s="548"/>
      <c r="V99" s="548"/>
      <c r="W99" s="548"/>
      <c r="X99" s="548"/>
      <c r="Y99" s="548"/>
      <c r="Z99" s="548"/>
      <c r="AA99" s="548"/>
      <c r="AB99" s="548"/>
      <c r="AC99" s="548"/>
      <c r="AD99" s="548"/>
      <c r="AE99" s="548"/>
      <c r="AF99" s="548"/>
      <c r="AG99" s="548"/>
      <c r="AH99" s="548"/>
      <c r="AI99" s="548"/>
      <c r="AJ99" s="548"/>
      <c r="AK99" s="548"/>
      <c r="AL99" s="256"/>
    </row>
    <row r="100" spans="5:38" s="82" customFormat="1" ht="16.5" thickBot="1" x14ac:dyDescent="0.3"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5"/>
      <c r="AB100" s="96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</row>
    <row r="101" spans="5:38" ht="15.75" x14ac:dyDescent="0.25">
      <c r="E101" s="542" t="s">
        <v>78</v>
      </c>
      <c r="F101" s="544" t="s">
        <v>77</v>
      </c>
      <c r="G101" s="544"/>
      <c r="H101" s="544"/>
      <c r="I101" s="544"/>
      <c r="J101" s="544"/>
      <c r="K101" s="544"/>
      <c r="L101" s="544"/>
      <c r="M101" s="544"/>
      <c r="N101" s="544"/>
      <c r="O101" s="544"/>
      <c r="P101" s="544"/>
      <c r="Q101" s="544"/>
      <c r="R101" s="544"/>
      <c r="S101" s="544"/>
      <c r="T101" s="544"/>
      <c r="U101" s="544"/>
      <c r="V101" s="544"/>
      <c r="W101" s="544"/>
      <c r="X101" s="544"/>
      <c r="Y101" s="544"/>
      <c r="Z101" s="544"/>
      <c r="AA101" s="544"/>
      <c r="AB101" s="544"/>
      <c r="AC101" s="544"/>
      <c r="AD101" s="544"/>
      <c r="AE101" s="544"/>
      <c r="AF101" s="544"/>
      <c r="AG101" s="544"/>
      <c r="AH101" s="544"/>
      <c r="AI101" s="544"/>
      <c r="AJ101" s="544"/>
      <c r="AK101" s="545" t="s">
        <v>76</v>
      </c>
      <c r="AL101" s="311"/>
    </row>
    <row r="102" spans="5:38" ht="15.75" x14ac:dyDescent="0.25">
      <c r="E102" s="543"/>
      <c r="F102" s="87">
        <v>1</v>
      </c>
      <c r="G102" s="87">
        <v>2</v>
      </c>
      <c r="H102" s="87">
        <v>3</v>
      </c>
      <c r="I102" s="87">
        <v>4</v>
      </c>
      <c r="J102" s="87">
        <v>5</v>
      </c>
      <c r="K102" s="87">
        <v>6</v>
      </c>
      <c r="L102" s="87">
        <v>7</v>
      </c>
      <c r="M102" s="87">
        <v>8</v>
      </c>
      <c r="N102" s="87">
        <v>9</v>
      </c>
      <c r="O102" s="87">
        <v>10</v>
      </c>
      <c r="P102" s="87">
        <v>11</v>
      </c>
      <c r="Q102" s="87">
        <v>12</v>
      </c>
      <c r="R102" s="87">
        <v>13</v>
      </c>
      <c r="S102" s="87">
        <v>14</v>
      </c>
      <c r="T102" s="87">
        <v>15</v>
      </c>
      <c r="U102" s="87">
        <v>16</v>
      </c>
      <c r="V102" s="87">
        <v>17</v>
      </c>
      <c r="W102" s="87">
        <v>18</v>
      </c>
      <c r="X102" s="87">
        <v>19</v>
      </c>
      <c r="Y102" s="87">
        <v>20</v>
      </c>
      <c r="Z102" s="87">
        <v>21</v>
      </c>
      <c r="AA102" s="87">
        <v>22</v>
      </c>
      <c r="AB102" s="87">
        <v>23</v>
      </c>
      <c r="AC102" s="87">
        <v>24</v>
      </c>
      <c r="AD102" s="87">
        <v>25</v>
      </c>
      <c r="AE102" s="87">
        <v>26</v>
      </c>
      <c r="AF102" s="87">
        <v>27</v>
      </c>
      <c r="AG102" s="87">
        <v>28</v>
      </c>
      <c r="AH102" s="87">
        <v>29</v>
      </c>
      <c r="AI102" s="87">
        <v>30</v>
      </c>
      <c r="AJ102" s="87">
        <v>31</v>
      </c>
      <c r="AK102" s="546"/>
      <c r="AL102" s="311"/>
    </row>
    <row r="103" spans="5:38" s="91" customFormat="1" ht="47.25" x14ac:dyDescent="0.2">
      <c r="E103" s="88" t="s">
        <v>75</v>
      </c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90">
        <f>SUM(F103:AJ103)</f>
        <v>0</v>
      </c>
      <c r="AL103" s="312"/>
    </row>
    <row r="104" spans="5:38" s="91" customFormat="1" ht="47.25" x14ac:dyDescent="0.2">
      <c r="E104" s="92" t="s">
        <v>74</v>
      </c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90">
        <f>SUM(F104:AJ104)</f>
        <v>0</v>
      </c>
      <c r="AL104" s="312"/>
    </row>
    <row r="105" spans="5:38" s="91" customFormat="1" ht="15.75" x14ac:dyDescent="0.2">
      <c r="E105" s="93" t="s">
        <v>73</v>
      </c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90">
        <f>SUM(F105:AJ105)</f>
        <v>0</v>
      </c>
      <c r="AL105" s="312"/>
    </row>
    <row r="106" spans="5:38" s="135" customFormat="1" ht="16.5" thickBot="1" x14ac:dyDescent="0.25">
      <c r="E106" s="132" t="s">
        <v>72</v>
      </c>
      <c r="F106" s="133">
        <f>SUM(F103:F105)</f>
        <v>0</v>
      </c>
      <c r="G106" s="133">
        <f t="shared" ref="G106:AJ106" si="8">SUM(G103:G105)</f>
        <v>0</v>
      </c>
      <c r="H106" s="133">
        <f t="shared" si="8"/>
        <v>0</v>
      </c>
      <c r="I106" s="133">
        <f t="shared" si="8"/>
        <v>0</v>
      </c>
      <c r="J106" s="133">
        <f t="shared" si="8"/>
        <v>0</v>
      </c>
      <c r="K106" s="133">
        <f t="shared" si="8"/>
        <v>0</v>
      </c>
      <c r="L106" s="133">
        <f t="shared" si="8"/>
        <v>0</v>
      </c>
      <c r="M106" s="133">
        <f t="shared" si="8"/>
        <v>0</v>
      </c>
      <c r="N106" s="133">
        <f t="shared" si="8"/>
        <v>0</v>
      </c>
      <c r="O106" s="133">
        <f t="shared" si="8"/>
        <v>0</v>
      </c>
      <c r="P106" s="133">
        <f t="shared" si="8"/>
        <v>0</v>
      </c>
      <c r="Q106" s="133">
        <f t="shared" si="8"/>
        <v>0</v>
      </c>
      <c r="R106" s="133">
        <f t="shared" si="8"/>
        <v>0</v>
      </c>
      <c r="S106" s="133">
        <f t="shared" si="8"/>
        <v>0</v>
      </c>
      <c r="T106" s="133">
        <f t="shared" si="8"/>
        <v>0</v>
      </c>
      <c r="U106" s="133">
        <f t="shared" si="8"/>
        <v>0</v>
      </c>
      <c r="V106" s="133">
        <f t="shared" si="8"/>
        <v>0</v>
      </c>
      <c r="W106" s="133">
        <f t="shared" si="8"/>
        <v>0</v>
      </c>
      <c r="X106" s="133">
        <f t="shared" si="8"/>
        <v>0</v>
      </c>
      <c r="Y106" s="133">
        <f t="shared" si="8"/>
        <v>0</v>
      </c>
      <c r="Z106" s="133">
        <f t="shared" si="8"/>
        <v>0</v>
      </c>
      <c r="AA106" s="133">
        <f t="shared" si="8"/>
        <v>0</v>
      </c>
      <c r="AB106" s="133">
        <f t="shared" si="8"/>
        <v>0</v>
      </c>
      <c r="AC106" s="133">
        <f t="shared" si="8"/>
        <v>0</v>
      </c>
      <c r="AD106" s="133">
        <f t="shared" si="8"/>
        <v>0</v>
      </c>
      <c r="AE106" s="133">
        <f t="shared" si="8"/>
        <v>0</v>
      </c>
      <c r="AF106" s="133">
        <f t="shared" si="8"/>
        <v>0</v>
      </c>
      <c r="AG106" s="133">
        <f t="shared" si="8"/>
        <v>0</v>
      </c>
      <c r="AH106" s="133">
        <f t="shared" si="8"/>
        <v>0</v>
      </c>
      <c r="AI106" s="133">
        <f t="shared" si="8"/>
        <v>0</v>
      </c>
      <c r="AJ106" s="133">
        <f t="shared" si="8"/>
        <v>0</v>
      </c>
      <c r="AK106" s="134">
        <f>SUM(AK103:AK105)</f>
        <v>0</v>
      </c>
      <c r="AL106" s="313"/>
    </row>
    <row r="107" spans="5:38" s="82" customFormat="1" ht="15.75" x14ac:dyDescent="0.25">
      <c r="E107" s="547"/>
      <c r="F107" s="547"/>
      <c r="G107" s="547"/>
      <c r="H107" s="547"/>
      <c r="I107" s="547"/>
      <c r="J107" s="547"/>
      <c r="K107" s="547"/>
      <c r="L107" s="547"/>
      <c r="M107" s="547"/>
      <c r="N107" s="547"/>
      <c r="O107" s="547"/>
      <c r="P107" s="547"/>
      <c r="Q107" s="547"/>
      <c r="R107" s="547"/>
      <c r="S107" s="547"/>
      <c r="T107" s="547"/>
      <c r="U107" s="547"/>
      <c r="V107" s="547"/>
      <c r="W107" s="547"/>
      <c r="X107" s="547"/>
      <c r="Y107" s="547"/>
      <c r="Z107" s="547"/>
      <c r="AA107" s="95"/>
      <c r="AB107" s="96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</row>
    <row r="108" spans="5:38" s="82" customFormat="1" ht="15.75" x14ac:dyDescent="0.25">
      <c r="E108" s="547"/>
      <c r="F108" s="547"/>
      <c r="G108" s="547"/>
      <c r="H108" s="547"/>
      <c r="I108" s="547"/>
      <c r="J108" s="547"/>
      <c r="K108" s="547"/>
      <c r="L108" s="547"/>
      <c r="M108" s="547"/>
      <c r="N108" s="547"/>
      <c r="O108" s="547"/>
      <c r="P108" s="547"/>
      <c r="Q108" s="547"/>
      <c r="R108" s="547"/>
      <c r="S108" s="547"/>
      <c r="T108" s="547"/>
      <c r="U108" s="547"/>
      <c r="V108" s="547"/>
      <c r="W108" s="547"/>
      <c r="X108" s="547"/>
      <c r="Y108" s="547"/>
      <c r="Z108" s="547"/>
      <c r="AA108" s="95"/>
      <c r="AB108" s="96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</row>
    <row r="109" spans="5:38" ht="16.5" thickBot="1" x14ac:dyDescent="0.3">
      <c r="E109" s="80"/>
      <c r="F109" s="548"/>
      <c r="G109" s="548"/>
      <c r="H109" s="548"/>
      <c r="I109" s="548"/>
      <c r="J109" s="548"/>
      <c r="K109" s="548"/>
      <c r="L109" s="548"/>
      <c r="M109" s="548"/>
      <c r="N109" s="548"/>
      <c r="O109" s="548"/>
      <c r="P109" s="548"/>
      <c r="Q109" s="548"/>
      <c r="R109" s="548"/>
      <c r="S109" s="548"/>
      <c r="T109" s="548"/>
      <c r="U109" s="548"/>
      <c r="V109" s="548"/>
      <c r="W109" s="548"/>
      <c r="X109" s="548"/>
      <c r="Y109" s="548"/>
      <c r="Z109" s="548"/>
      <c r="AA109" s="548"/>
      <c r="AB109" s="548"/>
      <c r="AC109" s="548"/>
      <c r="AD109" s="548"/>
      <c r="AE109" s="548"/>
      <c r="AF109" s="548"/>
      <c r="AG109" s="548"/>
      <c r="AH109" s="548"/>
      <c r="AI109" s="548"/>
      <c r="AJ109" s="548"/>
      <c r="AK109" s="548"/>
      <c r="AL109" s="256"/>
    </row>
    <row r="110" spans="5:38" ht="15.75" x14ac:dyDescent="0.25">
      <c r="E110" s="542" t="s">
        <v>78</v>
      </c>
      <c r="F110" s="544" t="s">
        <v>77</v>
      </c>
      <c r="G110" s="544"/>
      <c r="H110" s="544"/>
      <c r="I110" s="544"/>
      <c r="J110" s="544"/>
      <c r="K110" s="544"/>
      <c r="L110" s="544"/>
      <c r="M110" s="544"/>
      <c r="N110" s="544"/>
      <c r="O110" s="544"/>
      <c r="P110" s="544"/>
      <c r="Q110" s="544"/>
      <c r="R110" s="544"/>
      <c r="S110" s="544"/>
      <c r="T110" s="544"/>
      <c r="U110" s="544"/>
      <c r="V110" s="544"/>
      <c r="W110" s="544"/>
      <c r="X110" s="544"/>
      <c r="Y110" s="544"/>
      <c r="Z110" s="544"/>
      <c r="AA110" s="544"/>
      <c r="AB110" s="544"/>
      <c r="AC110" s="544"/>
      <c r="AD110" s="544"/>
      <c r="AE110" s="544"/>
      <c r="AF110" s="544"/>
      <c r="AG110" s="544"/>
      <c r="AH110" s="544"/>
      <c r="AI110" s="544"/>
      <c r="AJ110" s="544"/>
      <c r="AK110" s="545" t="s">
        <v>76</v>
      </c>
      <c r="AL110" s="311"/>
    </row>
    <row r="111" spans="5:38" ht="15.75" x14ac:dyDescent="0.25">
      <c r="E111" s="543"/>
      <c r="F111" s="87">
        <v>1</v>
      </c>
      <c r="G111" s="87">
        <v>2</v>
      </c>
      <c r="H111" s="87">
        <v>3</v>
      </c>
      <c r="I111" s="87">
        <v>4</v>
      </c>
      <c r="J111" s="87">
        <v>5</v>
      </c>
      <c r="K111" s="87">
        <v>6</v>
      </c>
      <c r="L111" s="87">
        <v>7</v>
      </c>
      <c r="M111" s="87">
        <v>8</v>
      </c>
      <c r="N111" s="87">
        <v>9</v>
      </c>
      <c r="O111" s="87">
        <v>10</v>
      </c>
      <c r="P111" s="87">
        <v>11</v>
      </c>
      <c r="Q111" s="87">
        <v>12</v>
      </c>
      <c r="R111" s="87">
        <v>13</v>
      </c>
      <c r="S111" s="87">
        <v>14</v>
      </c>
      <c r="T111" s="87">
        <v>15</v>
      </c>
      <c r="U111" s="87">
        <v>16</v>
      </c>
      <c r="V111" s="87">
        <v>17</v>
      </c>
      <c r="W111" s="87">
        <v>18</v>
      </c>
      <c r="X111" s="87">
        <v>19</v>
      </c>
      <c r="Y111" s="87">
        <v>20</v>
      </c>
      <c r="Z111" s="87">
        <v>21</v>
      </c>
      <c r="AA111" s="87">
        <v>22</v>
      </c>
      <c r="AB111" s="87">
        <v>23</v>
      </c>
      <c r="AC111" s="87">
        <v>24</v>
      </c>
      <c r="AD111" s="87">
        <v>25</v>
      </c>
      <c r="AE111" s="87">
        <v>26</v>
      </c>
      <c r="AF111" s="87">
        <v>27</v>
      </c>
      <c r="AG111" s="87">
        <v>28</v>
      </c>
      <c r="AH111" s="87">
        <v>29</v>
      </c>
      <c r="AI111" s="87">
        <v>30</v>
      </c>
      <c r="AJ111" s="87">
        <v>31</v>
      </c>
      <c r="AK111" s="546"/>
      <c r="AL111" s="311"/>
    </row>
    <row r="112" spans="5:38" s="120" customFormat="1" ht="47.25" x14ac:dyDescent="0.25">
      <c r="E112" s="88" t="s">
        <v>75</v>
      </c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90">
        <f>SUM(F112:AJ112)</f>
        <v>0</v>
      </c>
      <c r="AL112" s="312"/>
    </row>
    <row r="113" spans="5:38" s="120" customFormat="1" ht="47.25" x14ac:dyDescent="0.25">
      <c r="E113" s="92" t="s">
        <v>74</v>
      </c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90">
        <f>SUM(F113:AJ113)</f>
        <v>0</v>
      </c>
      <c r="AL113" s="312"/>
    </row>
    <row r="114" spans="5:38" s="120" customFormat="1" ht="15.75" x14ac:dyDescent="0.25">
      <c r="E114" s="93" t="s">
        <v>73</v>
      </c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90">
        <f>SUM(F114:AJ114)</f>
        <v>0</v>
      </c>
      <c r="AL114" s="312"/>
    </row>
    <row r="115" spans="5:38" s="139" customFormat="1" ht="16.5" thickBot="1" x14ac:dyDescent="0.3">
      <c r="E115" s="132" t="s">
        <v>72</v>
      </c>
      <c r="F115" s="133">
        <f>SUM(F112:F114)</f>
        <v>0</v>
      </c>
      <c r="G115" s="133">
        <f t="shared" ref="G115:AJ115" si="9">SUM(G112:G114)</f>
        <v>0</v>
      </c>
      <c r="H115" s="133">
        <f t="shared" si="9"/>
        <v>0</v>
      </c>
      <c r="I115" s="133">
        <f t="shared" si="9"/>
        <v>0</v>
      </c>
      <c r="J115" s="133">
        <f t="shared" si="9"/>
        <v>0</v>
      </c>
      <c r="K115" s="133">
        <f t="shared" si="9"/>
        <v>0</v>
      </c>
      <c r="L115" s="133">
        <f t="shared" si="9"/>
        <v>0</v>
      </c>
      <c r="M115" s="133">
        <f t="shared" si="9"/>
        <v>0</v>
      </c>
      <c r="N115" s="133">
        <f t="shared" si="9"/>
        <v>0</v>
      </c>
      <c r="O115" s="133">
        <f t="shared" si="9"/>
        <v>0</v>
      </c>
      <c r="P115" s="133">
        <f t="shared" si="9"/>
        <v>0</v>
      </c>
      <c r="Q115" s="133">
        <f t="shared" si="9"/>
        <v>0</v>
      </c>
      <c r="R115" s="133">
        <f t="shared" si="9"/>
        <v>0</v>
      </c>
      <c r="S115" s="133">
        <f t="shared" si="9"/>
        <v>0</v>
      </c>
      <c r="T115" s="133">
        <f t="shared" si="9"/>
        <v>0</v>
      </c>
      <c r="U115" s="133">
        <f t="shared" si="9"/>
        <v>0</v>
      </c>
      <c r="V115" s="133">
        <f t="shared" si="9"/>
        <v>0</v>
      </c>
      <c r="W115" s="133">
        <f t="shared" si="9"/>
        <v>0</v>
      </c>
      <c r="X115" s="133">
        <f t="shared" si="9"/>
        <v>0</v>
      </c>
      <c r="Y115" s="133">
        <f t="shared" si="9"/>
        <v>0</v>
      </c>
      <c r="Z115" s="133">
        <f t="shared" si="9"/>
        <v>0</v>
      </c>
      <c r="AA115" s="133">
        <f t="shared" si="9"/>
        <v>0</v>
      </c>
      <c r="AB115" s="133">
        <f t="shared" si="9"/>
        <v>0</v>
      </c>
      <c r="AC115" s="133">
        <f t="shared" si="9"/>
        <v>0</v>
      </c>
      <c r="AD115" s="133">
        <f t="shared" si="9"/>
        <v>0</v>
      </c>
      <c r="AE115" s="133">
        <f t="shared" si="9"/>
        <v>0</v>
      </c>
      <c r="AF115" s="133">
        <f t="shared" si="9"/>
        <v>0</v>
      </c>
      <c r="AG115" s="133">
        <f t="shared" si="9"/>
        <v>0</v>
      </c>
      <c r="AH115" s="133">
        <f t="shared" si="9"/>
        <v>0</v>
      </c>
      <c r="AI115" s="133">
        <f t="shared" si="9"/>
        <v>0</v>
      </c>
      <c r="AJ115" s="133">
        <f t="shared" si="9"/>
        <v>0</v>
      </c>
      <c r="AK115" s="134">
        <f>SUM(AK112:AK114)</f>
        <v>0</v>
      </c>
      <c r="AL115" s="313"/>
    </row>
    <row r="116" spans="5:38" ht="15.75" x14ac:dyDescent="0.25">
      <c r="E116" s="103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</row>
    <row r="117" spans="5:38" ht="15.75" x14ac:dyDescent="0.25">
      <c r="E117" s="103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</row>
    <row r="118" spans="5:38" ht="15.75" x14ac:dyDescent="0.25">
      <c r="E118" s="80"/>
      <c r="F118" s="548"/>
      <c r="G118" s="548"/>
      <c r="H118" s="548"/>
      <c r="I118" s="548"/>
      <c r="J118" s="548"/>
      <c r="K118" s="548"/>
      <c r="L118" s="548"/>
      <c r="M118" s="548"/>
      <c r="N118" s="548"/>
      <c r="O118" s="548"/>
      <c r="P118" s="548"/>
      <c r="Q118" s="548"/>
      <c r="R118" s="548"/>
      <c r="S118" s="548"/>
      <c r="T118" s="548"/>
      <c r="U118" s="548"/>
      <c r="V118" s="548"/>
      <c r="W118" s="548"/>
      <c r="X118" s="548"/>
      <c r="Y118" s="548"/>
      <c r="Z118" s="548"/>
      <c r="AA118" s="548"/>
      <c r="AB118" s="548"/>
      <c r="AC118" s="548"/>
      <c r="AD118" s="548"/>
      <c r="AE118" s="548"/>
      <c r="AF118" s="548"/>
      <c r="AG118" s="548"/>
      <c r="AH118" s="548"/>
      <c r="AI118" s="548"/>
      <c r="AJ118" s="548"/>
      <c r="AK118" s="548"/>
      <c r="AL118" s="256"/>
    </row>
    <row r="119" spans="5:38" ht="15.75" x14ac:dyDescent="0.25">
      <c r="E119" s="80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  <c r="R119" s="252"/>
      <c r="S119" s="252"/>
      <c r="T119" s="252"/>
      <c r="U119" s="252"/>
      <c r="V119" s="252"/>
      <c r="W119" s="252"/>
      <c r="X119" s="252"/>
      <c r="Y119" s="252"/>
      <c r="Z119" s="252"/>
      <c r="AA119" s="252"/>
      <c r="AB119" s="252"/>
      <c r="AC119" s="252"/>
      <c r="AD119" s="252"/>
      <c r="AE119" s="252"/>
      <c r="AF119" s="252"/>
      <c r="AG119" s="252"/>
      <c r="AH119" s="252"/>
      <c r="AI119" s="252"/>
      <c r="AJ119" s="252"/>
      <c r="AK119" s="252"/>
      <c r="AL119" s="256"/>
    </row>
    <row r="120" spans="5:38" s="82" customFormat="1" ht="16.5" thickBot="1" x14ac:dyDescent="0.3"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5"/>
      <c r="AB120" s="96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</row>
    <row r="121" spans="5:38" ht="15.75" x14ac:dyDescent="0.25">
      <c r="E121" s="542" t="s">
        <v>78</v>
      </c>
      <c r="F121" s="544" t="s">
        <v>77</v>
      </c>
      <c r="G121" s="544"/>
      <c r="H121" s="544"/>
      <c r="I121" s="544"/>
      <c r="J121" s="544"/>
      <c r="K121" s="544"/>
      <c r="L121" s="544"/>
      <c r="M121" s="544"/>
      <c r="N121" s="544"/>
      <c r="O121" s="544"/>
      <c r="P121" s="544"/>
      <c r="Q121" s="544"/>
      <c r="R121" s="544"/>
      <c r="S121" s="544"/>
      <c r="T121" s="544"/>
      <c r="U121" s="544"/>
      <c r="V121" s="544"/>
      <c r="W121" s="544"/>
      <c r="X121" s="544"/>
      <c r="Y121" s="544"/>
      <c r="Z121" s="544"/>
      <c r="AA121" s="544"/>
      <c r="AB121" s="544"/>
      <c r="AC121" s="544"/>
      <c r="AD121" s="544"/>
      <c r="AE121" s="544"/>
      <c r="AF121" s="544"/>
      <c r="AG121" s="544"/>
      <c r="AH121" s="544"/>
      <c r="AI121" s="544"/>
      <c r="AJ121" s="544"/>
      <c r="AK121" s="545" t="s">
        <v>76</v>
      </c>
      <c r="AL121" s="311"/>
    </row>
    <row r="122" spans="5:38" ht="15.75" x14ac:dyDescent="0.25">
      <c r="E122" s="543"/>
      <c r="F122" s="87">
        <v>1</v>
      </c>
      <c r="G122" s="87">
        <v>2</v>
      </c>
      <c r="H122" s="87">
        <v>3</v>
      </c>
      <c r="I122" s="87">
        <v>4</v>
      </c>
      <c r="J122" s="87">
        <v>5</v>
      </c>
      <c r="K122" s="87">
        <v>6</v>
      </c>
      <c r="L122" s="87">
        <v>7</v>
      </c>
      <c r="M122" s="87">
        <v>8</v>
      </c>
      <c r="N122" s="87">
        <v>9</v>
      </c>
      <c r="O122" s="87">
        <v>10</v>
      </c>
      <c r="P122" s="87">
        <v>11</v>
      </c>
      <c r="Q122" s="87">
        <v>12</v>
      </c>
      <c r="R122" s="87">
        <v>13</v>
      </c>
      <c r="S122" s="87">
        <v>14</v>
      </c>
      <c r="T122" s="87">
        <v>15</v>
      </c>
      <c r="U122" s="87">
        <v>16</v>
      </c>
      <c r="V122" s="87">
        <v>17</v>
      </c>
      <c r="W122" s="87">
        <v>18</v>
      </c>
      <c r="X122" s="87">
        <v>19</v>
      </c>
      <c r="Y122" s="87">
        <v>20</v>
      </c>
      <c r="Z122" s="87">
        <v>21</v>
      </c>
      <c r="AA122" s="87">
        <v>22</v>
      </c>
      <c r="AB122" s="87">
        <v>23</v>
      </c>
      <c r="AC122" s="87">
        <v>24</v>
      </c>
      <c r="AD122" s="87">
        <v>25</v>
      </c>
      <c r="AE122" s="87">
        <v>26</v>
      </c>
      <c r="AF122" s="87">
        <v>27</v>
      </c>
      <c r="AG122" s="87">
        <v>28</v>
      </c>
      <c r="AH122" s="87">
        <v>29</v>
      </c>
      <c r="AI122" s="87">
        <v>30</v>
      </c>
      <c r="AJ122" s="87">
        <v>31</v>
      </c>
      <c r="AK122" s="546"/>
      <c r="AL122" s="311"/>
    </row>
    <row r="123" spans="5:38" s="120" customFormat="1" ht="47.25" x14ac:dyDescent="0.25">
      <c r="E123" s="88" t="s">
        <v>75</v>
      </c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90">
        <f>SUM(F123:AJ123)</f>
        <v>0</v>
      </c>
      <c r="AL123" s="312"/>
    </row>
    <row r="124" spans="5:38" s="120" customFormat="1" ht="47.25" x14ac:dyDescent="0.25">
      <c r="E124" s="92" t="s">
        <v>74</v>
      </c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90">
        <f>SUM(F124:AJ124)</f>
        <v>0</v>
      </c>
      <c r="AL124" s="312"/>
    </row>
    <row r="125" spans="5:38" s="120" customFormat="1" ht="15.75" x14ac:dyDescent="0.25">
      <c r="E125" s="93" t="s">
        <v>73</v>
      </c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90">
        <f>SUM(F125:AJ125)</f>
        <v>0</v>
      </c>
      <c r="AL125" s="312"/>
    </row>
    <row r="126" spans="5:38" s="139" customFormat="1" ht="16.5" thickBot="1" x14ac:dyDescent="0.3">
      <c r="E126" s="132" t="s">
        <v>72</v>
      </c>
      <c r="F126" s="133">
        <f>SUM(F123:F125)</f>
        <v>0</v>
      </c>
      <c r="G126" s="133">
        <f t="shared" ref="G126:AJ126" si="10">SUM(G123:G125)</f>
        <v>0</v>
      </c>
      <c r="H126" s="133">
        <f t="shared" si="10"/>
        <v>0</v>
      </c>
      <c r="I126" s="133">
        <f t="shared" si="10"/>
        <v>0</v>
      </c>
      <c r="J126" s="133">
        <f t="shared" si="10"/>
        <v>0</v>
      </c>
      <c r="K126" s="133">
        <f t="shared" si="10"/>
        <v>0</v>
      </c>
      <c r="L126" s="133">
        <f t="shared" si="10"/>
        <v>0</v>
      </c>
      <c r="M126" s="133">
        <f t="shared" si="10"/>
        <v>0</v>
      </c>
      <c r="N126" s="133">
        <f t="shared" si="10"/>
        <v>0</v>
      </c>
      <c r="O126" s="133">
        <f t="shared" si="10"/>
        <v>0</v>
      </c>
      <c r="P126" s="133">
        <f t="shared" si="10"/>
        <v>0</v>
      </c>
      <c r="Q126" s="133">
        <f t="shared" si="10"/>
        <v>0</v>
      </c>
      <c r="R126" s="133">
        <f t="shared" si="10"/>
        <v>0</v>
      </c>
      <c r="S126" s="133">
        <f t="shared" si="10"/>
        <v>0</v>
      </c>
      <c r="T126" s="133">
        <f t="shared" si="10"/>
        <v>0</v>
      </c>
      <c r="U126" s="133">
        <f t="shared" si="10"/>
        <v>0</v>
      </c>
      <c r="V126" s="133">
        <f t="shared" si="10"/>
        <v>0</v>
      </c>
      <c r="W126" s="133">
        <f t="shared" si="10"/>
        <v>0</v>
      </c>
      <c r="X126" s="133">
        <f t="shared" si="10"/>
        <v>0</v>
      </c>
      <c r="Y126" s="133">
        <f t="shared" si="10"/>
        <v>0</v>
      </c>
      <c r="Z126" s="133">
        <f t="shared" si="10"/>
        <v>0</v>
      </c>
      <c r="AA126" s="133">
        <f t="shared" si="10"/>
        <v>0</v>
      </c>
      <c r="AB126" s="133">
        <f t="shared" si="10"/>
        <v>0</v>
      </c>
      <c r="AC126" s="133">
        <f t="shared" si="10"/>
        <v>0</v>
      </c>
      <c r="AD126" s="133">
        <f t="shared" si="10"/>
        <v>0</v>
      </c>
      <c r="AE126" s="133">
        <f t="shared" si="10"/>
        <v>0</v>
      </c>
      <c r="AF126" s="133">
        <f t="shared" si="10"/>
        <v>0</v>
      </c>
      <c r="AG126" s="133">
        <f t="shared" si="10"/>
        <v>0</v>
      </c>
      <c r="AH126" s="133">
        <f t="shared" si="10"/>
        <v>0</v>
      </c>
      <c r="AI126" s="133">
        <f t="shared" si="10"/>
        <v>0</v>
      </c>
      <c r="AJ126" s="133">
        <f t="shared" si="10"/>
        <v>0</v>
      </c>
      <c r="AK126" s="134">
        <f>SUM(AK123:AK125)</f>
        <v>0</v>
      </c>
      <c r="AL126" s="313"/>
    </row>
    <row r="127" spans="5:38" s="82" customFormat="1" ht="15.75" x14ac:dyDescent="0.25">
      <c r="E127" s="547"/>
      <c r="F127" s="547"/>
      <c r="G127" s="547"/>
      <c r="H127" s="547"/>
      <c r="I127" s="547"/>
      <c r="J127" s="547"/>
      <c r="K127" s="547"/>
      <c r="L127" s="547"/>
      <c r="M127" s="547"/>
      <c r="N127" s="547"/>
      <c r="O127" s="547"/>
      <c r="P127" s="547"/>
      <c r="Q127" s="547"/>
      <c r="R127" s="547"/>
      <c r="S127" s="547"/>
      <c r="T127" s="547"/>
      <c r="U127" s="547"/>
      <c r="V127" s="547"/>
      <c r="W127" s="547"/>
      <c r="X127" s="547"/>
      <c r="Y127" s="547"/>
      <c r="Z127" s="547"/>
      <c r="AA127" s="95"/>
      <c r="AB127" s="96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</row>
    <row r="128" spans="5:38" s="82" customFormat="1" ht="15.75" x14ac:dyDescent="0.25">
      <c r="E128" s="100"/>
      <c r="F128" s="97"/>
      <c r="G128" s="97"/>
      <c r="H128" s="97"/>
      <c r="I128" s="97"/>
      <c r="J128" s="97"/>
      <c r="K128" s="97"/>
      <c r="L128" s="99"/>
      <c r="M128" s="99"/>
      <c r="N128" s="99"/>
      <c r="O128" s="99"/>
      <c r="P128" s="99"/>
      <c r="Q128" s="99"/>
      <c r="R128" s="99"/>
      <c r="S128" s="99"/>
      <c r="T128" s="97"/>
      <c r="U128" s="97"/>
      <c r="V128" s="97"/>
      <c r="W128" s="97"/>
      <c r="X128" s="97"/>
      <c r="Y128" s="97"/>
      <c r="Z128" s="97"/>
      <c r="AA128" s="86"/>
      <c r="AB128" s="86"/>
      <c r="AC128" s="254"/>
      <c r="AD128" s="254"/>
      <c r="AE128" s="254"/>
      <c r="AF128" s="254"/>
      <c r="AG128" s="254"/>
      <c r="AH128" s="254"/>
      <c r="AI128" s="254"/>
      <c r="AJ128" s="86"/>
      <c r="AK128" s="86"/>
      <c r="AL128" s="317"/>
    </row>
    <row r="129" spans="5:38" ht="16.5" thickBot="1" x14ac:dyDescent="0.3">
      <c r="E129" s="80"/>
      <c r="F129" s="548"/>
      <c r="G129" s="548"/>
      <c r="H129" s="548"/>
      <c r="I129" s="548"/>
      <c r="J129" s="548"/>
      <c r="K129" s="548"/>
      <c r="L129" s="548"/>
      <c r="M129" s="548"/>
      <c r="N129" s="548"/>
      <c r="O129" s="548"/>
      <c r="P129" s="548"/>
      <c r="Q129" s="548"/>
      <c r="R129" s="548"/>
      <c r="S129" s="548"/>
      <c r="T129" s="548"/>
      <c r="U129" s="548"/>
      <c r="V129" s="548"/>
      <c r="W129" s="548"/>
      <c r="X129" s="548"/>
      <c r="Y129" s="548"/>
      <c r="Z129" s="548"/>
      <c r="AA129" s="548"/>
      <c r="AB129" s="548"/>
      <c r="AC129" s="548"/>
      <c r="AD129" s="548"/>
      <c r="AE129" s="548"/>
      <c r="AF129" s="548"/>
      <c r="AG129" s="548"/>
      <c r="AH129" s="548"/>
      <c r="AI129" s="548"/>
      <c r="AJ129" s="548"/>
      <c r="AK129" s="548"/>
      <c r="AL129" s="256"/>
    </row>
    <row r="130" spans="5:38" ht="15.75" x14ac:dyDescent="0.25">
      <c r="E130" s="542" t="s">
        <v>78</v>
      </c>
      <c r="F130" s="544" t="s">
        <v>77</v>
      </c>
      <c r="G130" s="544"/>
      <c r="H130" s="544"/>
      <c r="I130" s="544"/>
      <c r="J130" s="544"/>
      <c r="K130" s="544"/>
      <c r="L130" s="544"/>
      <c r="M130" s="544"/>
      <c r="N130" s="544"/>
      <c r="O130" s="544"/>
      <c r="P130" s="544"/>
      <c r="Q130" s="544"/>
      <c r="R130" s="544"/>
      <c r="S130" s="544"/>
      <c r="T130" s="544"/>
      <c r="U130" s="544"/>
      <c r="V130" s="544"/>
      <c r="W130" s="544"/>
      <c r="X130" s="544"/>
      <c r="Y130" s="544"/>
      <c r="Z130" s="544"/>
      <c r="AA130" s="544"/>
      <c r="AB130" s="544"/>
      <c r="AC130" s="544"/>
      <c r="AD130" s="544"/>
      <c r="AE130" s="544"/>
      <c r="AF130" s="544"/>
      <c r="AG130" s="544"/>
      <c r="AH130" s="544"/>
      <c r="AI130" s="544"/>
      <c r="AJ130" s="544"/>
      <c r="AK130" s="545" t="s">
        <v>76</v>
      </c>
      <c r="AL130" s="311"/>
    </row>
    <row r="131" spans="5:38" ht="15.75" x14ac:dyDescent="0.25">
      <c r="E131" s="543"/>
      <c r="F131" s="87">
        <v>1</v>
      </c>
      <c r="G131" s="87">
        <v>2</v>
      </c>
      <c r="H131" s="87">
        <v>3</v>
      </c>
      <c r="I131" s="87">
        <v>4</v>
      </c>
      <c r="J131" s="87">
        <v>5</v>
      </c>
      <c r="K131" s="87">
        <v>6</v>
      </c>
      <c r="L131" s="87">
        <v>7</v>
      </c>
      <c r="M131" s="87">
        <v>8</v>
      </c>
      <c r="N131" s="87">
        <v>9</v>
      </c>
      <c r="O131" s="87">
        <v>10</v>
      </c>
      <c r="P131" s="87">
        <v>11</v>
      </c>
      <c r="Q131" s="87">
        <v>12</v>
      </c>
      <c r="R131" s="87">
        <v>13</v>
      </c>
      <c r="S131" s="87">
        <v>14</v>
      </c>
      <c r="T131" s="87">
        <v>15</v>
      </c>
      <c r="U131" s="87">
        <v>16</v>
      </c>
      <c r="V131" s="87">
        <v>17</v>
      </c>
      <c r="W131" s="87">
        <v>18</v>
      </c>
      <c r="X131" s="87">
        <v>19</v>
      </c>
      <c r="Y131" s="87">
        <v>20</v>
      </c>
      <c r="Z131" s="87">
        <v>21</v>
      </c>
      <c r="AA131" s="87">
        <v>22</v>
      </c>
      <c r="AB131" s="87">
        <v>23</v>
      </c>
      <c r="AC131" s="87">
        <v>24</v>
      </c>
      <c r="AD131" s="87">
        <v>25</v>
      </c>
      <c r="AE131" s="87">
        <v>26</v>
      </c>
      <c r="AF131" s="87">
        <v>27</v>
      </c>
      <c r="AG131" s="87">
        <v>28</v>
      </c>
      <c r="AH131" s="87">
        <v>29</v>
      </c>
      <c r="AI131" s="87">
        <v>30</v>
      </c>
      <c r="AJ131" s="87">
        <v>31</v>
      </c>
      <c r="AK131" s="546"/>
      <c r="AL131" s="311"/>
    </row>
    <row r="132" spans="5:38" s="91" customFormat="1" ht="47.25" x14ac:dyDescent="0.2">
      <c r="E132" s="88" t="s">
        <v>75</v>
      </c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90">
        <f>SUM(F132:AJ132)</f>
        <v>0</v>
      </c>
      <c r="AL132" s="312"/>
    </row>
    <row r="133" spans="5:38" s="91" customFormat="1" ht="47.25" x14ac:dyDescent="0.2">
      <c r="E133" s="92" t="s">
        <v>74</v>
      </c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90">
        <f>SUM(F133:AJ133)</f>
        <v>0</v>
      </c>
      <c r="AL133" s="312"/>
    </row>
    <row r="134" spans="5:38" s="91" customFormat="1" ht="15.75" x14ac:dyDescent="0.2">
      <c r="E134" s="93" t="s">
        <v>73</v>
      </c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90">
        <f>SUM(F134:AJ134)</f>
        <v>0</v>
      </c>
      <c r="AL134" s="312"/>
    </row>
    <row r="135" spans="5:38" s="135" customFormat="1" ht="16.5" thickBot="1" x14ac:dyDescent="0.25">
      <c r="E135" s="132" t="s">
        <v>72</v>
      </c>
      <c r="F135" s="133">
        <f>SUM(F132:F134)</f>
        <v>0</v>
      </c>
      <c r="G135" s="133">
        <f t="shared" ref="G135:AJ135" si="11">SUM(G132:G134)</f>
        <v>0</v>
      </c>
      <c r="H135" s="133">
        <f t="shared" si="11"/>
        <v>0</v>
      </c>
      <c r="I135" s="133">
        <f t="shared" si="11"/>
        <v>0</v>
      </c>
      <c r="J135" s="133">
        <f t="shared" si="11"/>
        <v>0</v>
      </c>
      <c r="K135" s="133">
        <f t="shared" si="11"/>
        <v>0</v>
      </c>
      <c r="L135" s="133">
        <f t="shared" si="11"/>
        <v>0</v>
      </c>
      <c r="M135" s="133">
        <f t="shared" si="11"/>
        <v>0</v>
      </c>
      <c r="N135" s="133">
        <f t="shared" si="11"/>
        <v>0</v>
      </c>
      <c r="O135" s="133">
        <f t="shared" si="11"/>
        <v>0</v>
      </c>
      <c r="P135" s="133">
        <f t="shared" si="11"/>
        <v>0</v>
      </c>
      <c r="Q135" s="133">
        <f t="shared" si="11"/>
        <v>0</v>
      </c>
      <c r="R135" s="133">
        <f t="shared" si="11"/>
        <v>0</v>
      </c>
      <c r="S135" s="133">
        <f t="shared" si="11"/>
        <v>0</v>
      </c>
      <c r="T135" s="133">
        <f t="shared" si="11"/>
        <v>0</v>
      </c>
      <c r="U135" s="133">
        <f t="shared" si="11"/>
        <v>0</v>
      </c>
      <c r="V135" s="133">
        <f t="shared" si="11"/>
        <v>0</v>
      </c>
      <c r="W135" s="133">
        <f t="shared" si="11"/>
        <v>0</v>
      </c>
      <c r="X135" s="133">
        <f t="shared" si="11"/>
        <v>0</v>
      </c>
      <c r="Y135" s="133">
        <f t="shared" si="11"/>
        <v>0</v>
      </c>
      <c r="Z135" s="133">
        <f t="shared" si="11"/>
        <v>0</v>
      </c>
      <c r="AA135" s="133">
        <f t="shared" si="11"/>
        <v>0</v>
      </c>
      <c r="AB135" s="133">
        <f t="shared" si="11"/>
        <v>0</v>
      </c>
      <c r="AC135" s="133">
        <f t="shared" si="11"/>
        <v>0</v>
      </c>
      <c r="AD135" s="133">
        <f t="shared" si="11"/>
        <v>0</v>
      </c>
      <c r="AE135" s="133">
        <f t="shared" si="11"/>
        <v>0</v>
      </c>
      <c r="AF135" s="133">
        <f t="shared" si="11"/>
        <v>0</v>
      </c>
      <c r="AG135" s="133">
        <f t="shared" si="11"/>
        <v>0</v>
      </c>
      <c r="AH135" s="133">
        <f t="shared" si="11"/>
        <v>0</v>
      </c>
      <c r="AI135" s="133">
        <f t="shared" si="11"/>
        <v>0</v>
      </c>
      <c r="AJ135" s="133">
        <f t="shared" si="11"/>
        <v>0</v>
      </c>
      <c r="AK135" s="134">
        <f>SUM(AK132:AK134)</f>
        <v>0</v>
      </c>
      <c r="AL135" s="313"/>
    </row>
    <row r="136" spans="5:38" ht="15.75" x14ac:dyDescent="0.25">
      <c r="E136" s="103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</row>
    <row r="137" spans="5:38" ht="15.75" x14ac:dyDescent="0.25">
      <c r="E137" s="103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</row>
    <row r="138" spans="5:38" ht="15.75" x14ac:dyDescent="0.25">
      <c r="E138" s="80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553" t="s">
        <v>123</v>
      </c>
      <c r="AD138" s="553"/>
      <c r="AE138" s="553"/>
      <c r="AF138" s="553"/>
      <c r="AG138" s="553"/>
      <c r="AH138" s="553"/>
      <c r="AI138" s="553"/>
      <c r="AJ138" s="553"/>
      <c r="AK138" s="553"/>
      <c r="AL138" s="104"/>
    </row>
    <row r="139" spans="5:38" s="82" customFormat="1" ht="31.5" x14ac:dyDescent="0.25">
      <c r="E139" s="100"/>
      <c r="F139" s="97"/>
      <c r="G139" s="97"/>
      <c r="H139" s="97"/>
      <c r="I139" s="97"/>
      <c r="J139" s="97"/>
      <c r="K139" s="97"/>
      <c r="L139" s="99"/>
      <c r="M139" s="99"/>
      <c r="N139" s="99"/>
      <c r="O139" s="99"/>
      <c r="P139" s="99"/>
      <c r="Q139" s="99"/>
      <c r="R139" s="99"/>
      <c r="S139" s="99"/>
      <c r="T139" s="97"/>
      <c r="U139" s="97"/>
      <c r="V139" s="97"/>
      <c r="W139" s="97"/>
      <c r="X139" s="97"/>
      <c r="Y139" s="97"/>
      <c r="Z139" s="97"/>
      <c r="AA139" s="86"/>
      <c r="AB139" s="86"/>
      <c r="AC139" s="553" t="s">
        <v>78</v>
      </c>
      <c r="AD139" s="553"/>
      <c r="AE139" s="553"/>
      <c r="AF139" s="553"/>
      <c r="AG139" s="553"/>
      <c r="AH139" s="553"/>
      <c r="AI139" s="553"/>
      <c r="AJ139" s="553"/>
      <c r="AK139" s="109" t="s">
        <v>76</v>
      </c>
      <c r="AL139" s="318"/>
    </row>
    <row r="140" spans="5:38" s="126" customFormat="1" ht="34.5" customHeight="1" x14ac:dyDescent="0.25"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554" t="s">
        <v>124</v>
      </c>
      <c r="AD140" s="554"/>
      <c r="AE140" s="554"/>
      <c r="AF140" s="554"/>
      <c r="AG140" s="554"/>
      <c r="AH140" s="554"/>
      <c r="AI140" s="554"/>
      <c r="AJ140" s="554"/>
      <c r="AK140" s="338">
        <f>AK22+AK36+AK45+AK54+AK65+AK74+AK83+AK94+AK103+AK112+AK123+AK132</f>
        <v>0</v>
      </c>
      <c r="AL140" s="319"/>
    </row>
    <row r="141" spans="5:38" s="126" customFormat="1" ht="15.75" customHeight="1" x14ac:dyDescent="0.25"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554" t="s">
        <v>125</v>
      </c>
      <c r="AD141" s="554"/>
      <c r="AE141" s="554"/>
      <c r="AF141" s="554"/>
      <c r="AG141" s="554"/>
      <c r="AH141" s="554"/>
      <c r="AI141" s="554"/>
      <c r="AJ141" s="554"/>
      <c r="AK141" s="339">
        <f>AK23+AK24+AK37+AK38+AK46+AK47+AK55+AK56+AK66+AK67+AK75+AK76+AK84+AK85+AK95+AK96+AK104+AK105+AK113+AK114+AK124+AK125+AK133+AK134</f>
        <v>0</v>
      </c>
      <c r="AL141" s="127"/>
    </row>
    <row r="142" spans="5:38" s="126" customFormat="1" ht="15.75" customHeight="1" x14ac:dyDescent="0.25"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552" t="s">
        <v>24</v>
      </c>
      <c r="AD142" s="552"/>
      <c r="AE142" s="552"/>
      <c r="AF142" s="552"/>
      <c r="AG142" s="552"/>
      <c r="AH142" s="552"/>
      <c r="AI142" s="552"/>
      <c r="AJ142" s="552"/>
      <c r="AK142" s="339">
        <f>SUM(AK140:AK141)</f>
        <v>0</v>
      </c>
      <c r="AL142" s="127"/>
    </row>
    <row r="143" spans="5:38" s="79" customFormat="1" x14ac:dyDescent="0.25"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320"/>
    </row>
    <row r="144" spans="5:38" s="82" customFormat="1" ht="15.75" x14ac:dyDescent="0.25">
      <c r="E144" s="110" t="s">
        <v>71</v>
      </c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97"/>
      <c r="AB144" s="111"/>
      <c r="AC144" s="97"/>
      <c r="AD144" s="97"/>
      <c r="AE144" s="97"/>
      <c r="AF144" s="97"/>
      <c r="AG144" s="97"/>
      <c r="AH144" s="97"/>
      <c r="AI144" s="97"/>
      <c r="AJ144" s="97"/>
      <c r="AK144" s="97"/>
      <c r="AL144" s="314"/>
    </row>
    <row r="145" spans="5:38" s="82" customFormat="1" ht="15.75" x14ac:dyDescent="0.25">
      <c r="E145" s="551" t="s">
        <v>70</v>
      </c>
      <c r="F145" s="551"/>
      <c r="G145" s="551"/>
      <c r="H145" s="551"/>
      <c r="I145" s="551"/>
      <c r="J145" s="551"/>
      <c r="K145" s="551"/>
      <c r="L145" s="551"/>
      <c r="M145" s="551"/>
      <c r="N145" s="551"/>
      <c r="O145" s="551"/>
      <c r="P145" s="551"/>
      <c r="Q145" s="551"/>
      <c r="R145" s="551"/>
      <c r="S145" s="551"/>
      <c r="T145" s="551"/>
      <c r="U145" s="551"/>
      <c r="V145" s="551"/>
      <c r="W145" s="551"/>
      <c r="X145" s="551"/>
      <c r="Y145" s="551"/>
      <c r="Z145" s="551"/>
      <c r="AA145" s="97"/>
      <c r="AB145" s="111"/>
      <c r="AC145" s="97"/>
      <c r="AD145" s="97"/>
      <c r="AE145" s="97"/>
      <c r="AF145" s="97"/>
      <c r="AG145" s="97"/>
      <c r="AH145" s="97"/>
      <c r="AI145" s="97"/>
      <c r="AJ145" s="97"/>
      <c r="AK145" s="97"/>
      <c r="AL145" s="314"/>
    </row>
    <row r="146" spans="5:38" s="82" customFormat="1" ht="15.75" x14ac:dyDescent="0.25">
      <c r="E146" s="551" t="s">
        <v>69</v>
      </c>
      <c r="F146" s="551"/>
      <c r="G146" s="551"/>
      <c r="H146" s="551"/>
      <c r="I146" s="551"/>
      <c r="J146" s="551"/>
      <c r="K146" s="551"/>
      <c r="L146" s="551"/>
      <c r="M146" s="551"/>
      <c r="N146" s="551"/>
      <c r="O146" s="551"/>
      <c r="P146" s="551"/>
      <c r="Q146" s="551"/>
      <c r="R146" s="551"/>
      <c r="S146" s="551"/>
      <c r="T146" s="551"/>
      <c r="U146" s="551"/>
      <c r="V146" s="551"/>
      <c r="W146" s="551"/>
      <c r="X146" s="551"/>
      <c r="Y146" s="551"/>
      <c r="Z146" s="551"/>
      <c r="AA146" s="97"/>
      <c r="AB146" s="111"/>
      <c r="AC146" s="97"/>
      <c r="AD146" s="97"/>
      <c r="AE146" s="97"/>
      <c r="AF146" s="97"/>
      <c r="AG146" s="97"/>
      <c r="AH146" s="97"/>
      <c r="AI146" s="97"/>
      <c r="AJ146" s="97"/>
      <c r="AK146" s="97"/>
      <c r="AL146" s="314"/>
    </row>
    <row r="147" spans="5:38" s="82" customFormat="1" x14ac:dyDescent="0.25"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5"/>
      <c r="Q147" s="255"/>
      <c r="R147" s="255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314"/>
    </row>
    <row r="148" spans="5:38" s="82" customFormat="1" ht="15.75" x14ac:dyDescent="0.25">
      <c r="E148" s="86" t="s">
        <v>68</v>
      </c>
      <c r="F148" s="97"/>
      <c r="G148" s="97"/>
      <c r="H148" s="97"/>
      <c r="I148" s="97"/>
      <c r="J148" s="97"/>
      <c r="K148" s="97"/>
      <c r="L148" s="97" t="s">
        <v>149</v>
      </c>
      <c r="M148" s="7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86"/>
      <c r="AB148" s="86"/>
      <c r="AC148" s="86" t="s">
        <v>67</v>
      </c>
      <c r="AD148" s="86"/>
      <c r="AE148" s="86"/>
      <c r="AF148" s="86"/>
      <c r="AG148" s="86"/>
      <c r="AH148" s="86"/>
      <c r="AI148" s="86"/>
      <c r="AJ148" s="86"/>
      <c r="AK148" s="86"/>
      <c r="AL148" s="317"/>
    </row>
    <row r="149" spans="5:38" s="82" customFormat="1" ht="15.75" x14ac:dyDescent="0.25">
      <c r="E149" s="113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317"/>
    </row>
    <row r="150" spans="5:38" s="82" customFormat="1" ht="15.75" x14ac:dyDescent="0.25">
      <c r="E150" s="114"/>
      <c r="F150" s="97"/>
      <c r="G150" s="97"/>
      <c r="H150" s="97"/>
      <c r="I150" s="97"/>
      <c r="J150" s="97"/>
      <c r="K150" s="97"/>
      <c r="L150" s="115"/>
      <c r="M150" s="115"/>
      <c r="N150" s="115"/>
      <c r="O150" s="115"/>
      <c r="P150" s="115"/>
      <c r="Q150" s="115"/>
      <c r="R150" s="115"/>
      <c r="S150" s="115"/>
      <c r="T150" s="97"/>
      <c r="U150" s="97"/>
      <c r="V150" s="97"/>
      <c r="W150" s="97"/>
      <c r="X150" s="97"/>
      <c r="Y150" s="97"/>
      <c r="Z150" s="97"/>
      <c r="AA150" s="86"/>
      <c r="AB150" s="86"/>
      <c r="AC150" s="550"/>
      <c r="AD150" s="550"/>
      <c r="AE150" s="550"/>
      <c r="AF150" s="550"/>
      <c r="AG150" s="550"/>
      <c r="AH150" s="550"/>
      <c r="AI150" s="550"/>
      <c r="AJ150" s="86"/>
      <c r="AK150" s="86"/>
      <c r="AL150" s="317"/>
    </row>
  </sheetData>
  <mergeCells count="73">
    <mergeCell ref="AC150:AI150"/>
    <mergeCell ref="AC139:AJ139"/>
    <mergeCell ref="AC140:AJ140"/>
    <mergeCell ref="AC141:AJ141"/>
    <mergeCell ref="AC142:AJ142"/>
    <mergeCell ref="E145:Z145"/>
    <mergeCell ref="E146:Z146"/>
    <mergeCell ref="E127:Z127"/>
    <mergeCell ref="F129:AK129"/>
    <mergeCell ref="E130:E131"/>
    <mergeCell ref="F130:AJ130"/>
    <mergeCell ref="AK130:AK131"/>
    <mergeCell ref="AC138:AK138"/>
    <mergeCell ref="E121:E122"/>
    <mergeCell ref="F121:AJ121"/>
    <mergeCell ref="AK121:AK122"/>
    <mergeCell ref="F99:AK99"/>
    <mergeCell ref="E101:E102"/>
    <mergeCell ref="F101:AJ101"/>
    <mergeCell ref="AK101:AK102"/>
    <mergeCell ref="E107:Z107"/>
    <mergeCell ref="E108:Z108"/>
    <mergeCell ref="F109:AK109"/>
    <mergeCell ref="E110:E111"/>
    <mergeCell ref="F110:AJ110"/>
    <mergeCell ref="AK110:AK111"/>
    <mergeCell ref="F118:AK118"/>
    <mergeCell ref="E92:E93"/>
    <mergeCell ref="F92:AJ92"/>
    <mergeCell ref="AK92:AK93"/>
    <mergeCell ref="E69:Z69"/>
    <mergeCell ref="E70:Z70"/>
    <mergeCell ref="E72:E73"/>
    <mergeCell ref="F72:AJ72"/>
    <mergeCell ref="AK72:AK73"/>
    <mergeCell ref="F79:AK79"/>
    <mergeCell ref="E81:E82"/>
    <mergeCell ref="F81:AJ81"/>
    <mergeCell ref="AK81:AK82"/>
    <mergeCell ref="E87:Z87"/>
    <mergeCell ref="E88:Z88"/>
    <mergeCell ref="E52:E53"/>
    <mergeCell ref="F52:AJ52"/>
    <mergeCell ref="AK52:AK53"/>
    <mergeCell ref="E63:E64"/>
    <mergeCell ref="F63:AJ63"/>
    <mergeCell ref="AK63:AK64"/>
    <mergeCell ref="E50:Z50"/>
    <mergeCell ref="F26:AK26"/>
    <mergeCell ref="E28:Z28"/>
    <mergeCell ref="E29:Z29"/>
    <mergeCell ref="F33:AK33"/>
    <mergeCell ref="E34:E35"/>
    <mergeCell ref="F34:AJ34"/>
    <mergeCell ref="AK34:AK35"/>
    <mergeCell ref="F41:AK41"/>
    <mergeCell ref="E43:E44"/>
    <mergeCell ref="F43:AJ43"/>
    <mergeCell ref="AK43:AK44"/>
    <mergeCell ref="E49:Z49"/>
    <mergeCell ref="F17:AK17"/>
    <mergeCell ref="F18:AK18"/>
    <mergeCell ref="F19:AK19"/>
    <mergeCell ref="E20:E21"/>
    <mergeCell ref="F20:AJ20"/>
    <mergeCell ref="AK20:AK21"/>
    <mergeCell ref="F14:AK14"/>
    <mergeCell ref="E1:AM1"/>
    <mergeCell ref="A3:AM3"/>
    <mergeCell ref="A4:AM4"/>
    <mergeCell ref="A5:AM5"/>
    <mergeCell ref="A6:AM6"/>
    <mergeCell ref="A7:AM7"/>
  </mergeCells>
  <pageMargins left="0.25" right="0.25" top="0.52" bottom="0.39" header="0.3" footer="0.3"/>
  <pageSetup paperSize="9" scale="71" orientation="landscape" r:id="rId1"/>
  <headerFooter>
    <oddFooter>&amp;C&amp;P</oddFooter>
  </headerFooter>
  <rowBreaks count="4" manualBreakCount="4">
    <brk id="30" max="34" man="1"/>
    <brk id="59" max="34" man="1"/>
    <brk id="88" max="34" man="1"/>
    <brk id="117" max="34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6D14-6DD6-47D1-9BDB-4911CDD356A7}">
  <sheetPr>
    <pageSetUpPr fitToPage="1"/>
  </sheetPr>
  <dimension ref="A1:V51"/>
  <sheetViews>
    <sheetView view="pageBreakPreview" zoomScale="55" zoomScaleNormal="55" zoomScaleSheetLayoutView="55" workbookViewId="0">
      <selection activeCell="A5" sqref="A5:V5"/>
    </sheetView>
  </sheetViews>
  <sheetFormatPr defaultRowHeight="18" x14ac:dyDescent="0.2"/>
  <cols>
    <col min="1" max="1" width="26" style="2" customWidth="1"/>
    <col min="2" max="2" width="21.42578125" style="2" customWidth="1"/>
    <col min="3" max="3" width="20.140625" style="2" customWidth="1"/>
    <col min="4" max="4" width="15.42578125" style="2" customWidth="1"/>
    <col min="5" max="5" width="11.7109375" style="2" customWidth="1"/>
    <col min="6" max="6" width="24.42578125" style="2" customWidth="1"/>
    <col min="7" max="7" width="11.28515625" style="2" customWidth="1"/>
    <col min="8" max="8" width="18.42578125" style="2" customWidth="1"/>
    <col min="9" max="9" width="14.7109375" style="2" customWidth="1"/>
    <col min="10" max="10" width="17.28515625" style="2" customWidth="1"/>
    <col min="11" max="11" width="21.7109375" style="2" customWidth="1"/>
    <col min="12" max="13" width="19.85546875" style="2" customWidth="1"/>
    <col min="14" max="14" width="18.5703125" style="2" customWidth="1"/>
    <col min="15" max="18" width="19.85546875" style="2" customWidth="1"/>
    <col min="19" max="19" width="13.28515625" style="2" customWidth="1"/>
    <col min="20" max="20" width="12.7109375" style="2" customWidth="1"/>
    <col min="21" max="21" width="14" style="2" customWidth="1"/>
    <col min="22" max="22" width="15.42578125" style="2" customWidth="1"/>
    <col min="23" max="16384" width="9.140625" style="1"/>
  </cols>
  <sheetData>
    <row r="1" spans="1:22" ht="19.5" x14ac:dyDescent="0.25">
      <c r="A1" s="219"/>
      <c r="B1" s="534" t="s">
        <v>101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</row>
    <row r="2" spans="1:22" ht="9.75" customHeight="1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</row>
    <row r="3" spans="1:22" s="42" customFormat="1" ht="51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</row>
    <row r="4" spans="1:22" s="42" customFormat="1" ht="24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</row>
    <row r="5" spans="1:22" s="42" customFormat="1" ht="24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</row>
    <row r="6" spans="1:22" s="42" customFormat="1" ht="24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</row>
    <row r="7" spans="1:22" s="42" customFormat="1" ht="26.25" customHeight="1" x14ac:dyDescent="0.2">
      <c r="A7" s="264"/>
      <c r="B7" s="264"/>
      <c r="C7" s="264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62"/>
    </row>
    <row r="8" spans="1:22" s="42" customFormat="1" ht="24.95" customHeight="1" x14ac:dyDescent="0.2">
      <c r="A8" s="537" t="s">
        <v>117</v>
      </c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37"/>
      <c r="V8" s="537"/>
    </row>
    <row r="9" spans="1:22" s="42" customFormat="1" ht="26.25" customHeight="1" x14ac:dyDescent="0.2"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3"/>
    </row>
    <row r="10" spans="1:22" s="42" customFormat="1" ht="26.25" customHeight="1" x14ac:dyDescent="0.2"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</row>
    <row r="11" spans="1:22" s="33" customFormat="1" ht="51" customHeight="1" x14ac:dyDescent="0.2">
      <c r="A11" s="3"/>
      <c r="B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43"/>
    </row>
    <row r="12" spans="1:22" ht="24.75" customHeight="1" thickBo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8"/>
    </row>
    <row r="13" spans="1:22" s="228" customFormat="1" ht="27" customHeight="1" x14ac:dyDescent="0.2">
      <c r="A13" s="613" t="s">
        <v>145</v>
      </c>
      <c r="B13" s="615" t="s">
        <v>133</v>
      </c>
      <c r="C13" s="617" t="s">
        <v>10</v>
      </c>
      <c r="D13" s="619" t="s">
        <v>0</v>
      </c>
      <c r="E13" s="620"/>
      <c r="F13" s="620"/>
      <c r="G13" s="620"/>
      <c r="H13" s="620"/>
      <c r="I13" s="620"/>
      <c r="J13" s="620"/>
      <c r="K13" s="615"/>
      <c r="L13" s="621" t="s">
        <v>127</v>
      </c>
      <c r="M13" s="608" t="s">
        <v>155</v>
      </c>
      <c r="N13" s="608" t="s">
        <v>154</v>
      </c>
      <c r="O13" s="608" t="s">
        <v>130</v>
      </c>
      <c r="P13" s="608" t="s">
        <v>193</v>
      </c>
      <c r="Q13" s="608" t="s">
        <v>165</v>
      </c>
      <c r="R13" s="608" t="s">
        <v>142</v>
      </c>
      <c r="S13" s="634" t="s">
        <v>9</v>
      </c>
      <c r="T13" s="632"/>
      <c r="U13" s="632"/>
      <c r="V13" s="635"/>
    </row>
    <row r="14" spans="1:22" s="228" customFormat="1" ht="100.5" customHeight="1" x14ac:dyDescent="0.2">
      <c r="A14" s="614"/>
      <c r="B14" s="616"/>
      <c r="C14" s="618"/>
      <c r="D14" s="276" t="s">
        <v>16</v>
      </c>
      <c r="E14" s="276" t="s">
        <v>152</v>
      </c>
      <c r="F14" s="276" t="s">
        <v>159</v>
      </c>
      <c r="G14" s="277" t="s">
        <v>113</v>
      </c>
      <c r="H14" s="277" t="s">
        <v>160</v>
      </c>
      <c r="I14" s="277" t="s">
        <v>195</v>
      </c>
      <c r="J14" s="278" t="s">
        <v>24</v>
      </c>
      <c r="K14" s="278" t="s">
        <v>158</v>
      </c>
      <c r="L14" s="622"/>
      <c r="M14" s="609"/>
      <c r="N14" s="609"/>
      <c r="O14" s="609"/>
      <c r="P14" s="609"/>
      <c r="Q14" s="609"/>
      <c r="R14" s="609"/>
      <c r="S14" s="229" t="s">
        <v>17</v>
      </c>
      <c r="T14" s="230" t="s">
        <v>18</v>
      </c>
      <c r="U14" s="230" t="s">
        <v>183</v>
      </c>
      <c r="V14" s="229" t="s">
        <v>132</v>
      </c>
    </row>
    <row r="15" spans="1:22" s="228" customFormat="1" ht="15" customHeight="1" x14ac:dyDescent="0.2">
      <c r="A15" s="421"/>
      <c r="B15" s="421"/>
      <c r="C15" s="421"/>
      <c r="D15" s="438"/>
      <c r="E15" s="438"/>
      <c r="F15" s="439"/>
      <c r="G15" s="439"/>
      <c r="H15" s="439"/>
      <c r="I15" s="439"/>
      <c r="J15" s="440">
        <f>ABS(F15+G15-H15)</f>
        <v>0</v>
      </c>
      <c r="K15" s="451" t="str">
        <f>IF(I15="SI",J15,IF(I15="NO",ABS(F15-H15),IF(I15="NP",ABS(F15-H15),"")))</f>
        <v/>
      </c>
      <c r="L15" s="452"/>
      <c r="M15" s="425"/>
      <c r="N15" s="443">
        <f>L15*M15</f>
        <v>0</v>
      </c>
      <c r="O15" s="421"/>
      <c r="P15" s="423"/>
      <c r="Q15" s="423"/>
      <c r="R15" s="423"/>
      <c r="S15" s="59"/>
      <c r="T15" s="65"/>
      <c r="U15" s="60">
        <f>S15*M15</f>
        <v>0</v>
      </c>
      <c r="V15" s="65"/>
    </row>
    <row r="16" spans="1:22" s="228" customFormat="1" ht="15" customHeight="1" x14ac:dyDescent="0.2">
      <c r="A16" s="421"/>
      <c r="B16" s="421"/>
      <c r="C16" s="421"/>
      <c r="D16" s="438"/>
      <c r="E16" s="438"/>
      <c r="F16" s="439"/>
      <c r="G16" s="439"/>
      <c r="H16" s="439"/>
      <c r="I16" s="439"/>
      <c r="J16" s="440">
        <f>ABS(F16+G16-H16)</f>
        <v>0</v>
      </c>
      <c r="K16" s="451" t="str">
        <f t="shared" ref="K16:K28" si="0">IF(I16="SI",J16,IF(I16="NO",ABS(F16-H16),IF(I16="NP",ABS(F16-H16),"")))</f>
        <v/>
      </c>
      <c r="L16" s="453"/>
      <c r="M16" s="425"/>
      <c r="N16" s="443">
        <f t="shared" ref="N16:N28" si="1">L16*M16</f>
        <v>0</v>
      </c>
      <c r="O16" s="421"/>
      <c r="P16" s="423"/>
      <c r="Q16" s="423"/>
      <c r="R16" s="423"/>
      <c r="S16" s="59"/>
      <c r="T16" s="65"/>
      <c r="U16" s="60">
        <f t="shared" ref="U16:U28" si="2">S16*M16</f>
        <v>0</v>
      </c>
      <c r="V16" s="65"/>
    </row>
    <row r="17" spans="1:22" s="228" customFormat="1" ht="15" customHeight="1" x14ac:dyDescent="0.2">
      <c r="A17" s="421"/>
      <c r="B17" s="421"/>
      <c r="C17" s="421"/>
      <c r="D17" s="438"/>
      <c r="E17" s="438"/>
      <c r="F17" s="439"/>
      <c r="G17" s="439"/>
      <c r="H17" s="439"/>
      <c r="I17" s="439"/>
      <c r="J17" s="440">
        <f t="shared" ref="J17:J28" si="3">ABS(F17+G17-H17)</f>
        <v>0</v>
      </c>
      <c r="K17" s="451" t="str">
        <f t="shared" si="0"/>
        <v/>
      </c>
      <c r="L17" s="453"/>
      <c r="M17" s="425"/>
      <c r="N17" s="443">
        <f t="shared" si="1"/>
        <v>0</v>
      </c>
      <c r="O17" s="421"/>
      <c r="P17" s="423"/>
      <c r="Q17" s="423"/>
      <c r="R17" s="423"/>
      <c r="S17" s="59"/>
      <c r="T17" s="65"/>
      <c r="U17" s="60">
        <f t="shared" si="2"/>
        <v>0</v>
      </c>
      <c r="V17" s="65"/>
    </row>
    <row r="18" spans="1:22" s="228" customFormat="1" ht="15" customHeight="1" x14ac:dyDescent="0.2">
      <c r="A18" s="421"/>
      <c r="B18" s="421"/>
      <c r="C18" s="421"/>
      <c r="D18" s="438"/>
      <c r="E18" s="438"/>
      <c r="F18" s="439"/>
      <c r="G18" s="439"/>
      <c r="H18" s="439"/>
      <c r="I18" s="439"/>
      <c r="J18" s="440">
        <f t="shared" si="3"/>
        <v>0</v>
      </c>
      <c r="K18" s="451" t="str">
        <f t="shared" si="0"/>
        <v/>
      </c>
      <c r="L18" s="453"/>
      <c r="M18" s="425"/>
      <c r="N18" s="443">
        <f t="shared" si="1"/>
        <v>0</v>
      </c>
      <c r="O18" s="421"/>
      <c r="P18" s="423"/>
      <c r="Q18" s="423"/>
      <c r="R18" s="423"/>
      <c r="S18" s="59"/>
      <c r="T18" s="65"/>
      <c r="U18" s="60">
        <f t="shared" si="2"/>
        <v>0</v>
      </c>
      <c r="V18" s="65"/>
    </row>
    <row r="19" spans="1:22" s="228" customFormat="1" ht="15" customHeight="1" x14ac:dyDescent="0.2">
      <c r="A19" s="421"/>
      <c r="B19" s="421"/>
      <c r="C19" s="421"/>
      <c r="D19" s="438"/>
      <c r="E19" s="438"/>
      <c r="F19" s="439"/>
      <c r="G19" s="439"/>
      <c r="H19" s="439"/>
      <c r="I19" s="439"/>
      <c r="J19" s="440">
        <f t="shared" si="3"/>
        <v>0</v>
      </c>
      <c r="K19" s="451" t="str">
        <f t="shared" si="0"/>
        <v/>
      </c>
      <c r="L19" s="453"/>
      <c r="M19" s="425"/>
      <c r="N19" s="443">
        <f t="shared" si="1"/>
        <v>0</v>
      </c>
      <c r="O19" s="421"/>
      <c r="P19" s="423"/>
      <c r="Q19" s="423"/>
      <c r="R19" s="423"/>
      <c r="S19" s="59"/>
      <c r="T19" s="65"/>
      <c r="U19" s="60">
        <f t="shared" si="2"/>
        <v>0</v>
      </c>
      <c r="V19" s="65"/>
    </row>
    <row r="20" spans="1:22" s="228" customFormat="1" ht="15" customHeight="1" x14ac:dyDescent="0.2">
      <c r="A20" s="421"/>
      <c r="B20" s="421"/>
      <c r="C20" s="421"/>
      <c r="D20" s="438"/>
      <c r="E20" s="438"/>
      <c r="F20" s="439"/>
      <c r="G20" s="439"/>
      <c r="H20" s="439"/>
      <c r="I20" s="439"/>
      <c r="J20" s="440">
        <f t="shared" si="3"/>
        <v>0</v>
      </c>
      <c r="K20" s="451" t="str">
        <f t="shared" si="0"/>
        <v/>
      </c>
      <c r="L20" s="453"/>
      <c r="M20" s="425"/>
      <c r="N20" s="443">
        <f t="shared" si="1"/>
        <v>0</v>
      </c>
      <c r="O20" s="421"/>
      <c r="P20" s="423"/>
      <c r="Q20" s="423"/>
      <c r="R20" s="423"/>
      <c r="S20" s="59"/>
      <c r="T20" s="65"/>
      <c r="U20" s="60">
        <f t="shared" si="2"/>
        <v>0</v>
      </c>
      <c r="V20" s="65"/>
    </row>
    <row r="21" spans="1:22" s="228" customFormat="1" ht="15" customHeight="1" x14ac:dyDescent="0.2">
      <c r="A21" s="421"/>
      <c r="B21" s="421"/>
      <c r="C21" s="421"/>
      <c r="D21" s="438"/>
      <c r="E21" s="438"/>
      <c r="F21" s="439"/>
      <c r="G21" s="439"/>
      <c r="H21" s="439"/>
      <c r="I21" s="439"/>
      <c r="J21" s="440">
        <f t="shared" si="3"/>
        <v>0</v>
      </c>
      <c r="K21" s="451" t="str">
        <f t="shared" si="0"/>
        <v/>
      </c>
      <c r="L21" s="453"/>
      <c r="M21" s="425"/>
      <c r="N21" s="443">
        <f t="shared" si="1"/>
        <v>0</v>
      </c>
      <c r="O21" s="421"/>
      <c r="P21" s="423"/>
      <c r="Q21" s="423"/>
      <c r="R21" s="423"/>
      <c r="S21" s="59"/>
      <c r="T21" s="65"/>
      <c r="U21" s="60">
        <f t="shared" si="2"/>
        <v>0</v>
      </c>
      <c r="V21" s="65"/>
    </row>
    <row r="22" spans="1:22" s="228" customFormat="1" ht="15" customHeight="1" x14ac:dyDescent="0.2">
      <c r="A22" s="421"/>
      <c r="B22" s="421"/>
      <c r="C22" s="421"/>
      <c r="D22" s="438"/>
      <c r="E22" s="438"/>
      <c r="F22" s="439"/>
      <c r="G22" s="439"/>
      <c r="H22" s="439"/>
      <c r="I22" s="439"/>
      <c r="J22" s="440">
        <f t="shared" si="3"/>
        <v>0</v>
      </c>
      <c r="K22" s="451" t="str">
        <f t="shared" si="0"/>
        <v/>
      </c>
      <c r="L22" s="453"/>
      <c r="M22" s="425"/>
      <c r="N22" s="443">
        <f t="shared" si="1"/>
        <v>0</v>
      </c>
      <c r="O22" s="421"/>
      <c r="P22" s="423"/>
      <c r="Q22" s="423"/>
      <c r="R22" s="423"/>
      <c r="S22" s="59"/>
      <c r="T22" s="65"/>
      <c r="U22" s="60">
        <f t="shared" si="2"/>
        <v>0</v>
      </c>
      <c r="V22" s="65"/>
    </row>
    <row r="23" spans="1:22" s="228" customFormat="1" ht="15" customHeight="1" x14ac:dyDescent="0.2">
      <c r="A23" s="421"/>
      <c r="B23" s="421"/>
      <c r="C23" s="421"/>
      <c r="D23" s="438"/>
      <c r="E23" s="438"/>
      <c r="F23" s="439"/>
      <c r="G23" s="439"/>
      <c r="H23" s="439"/>
      <c r="I23" s="439"/>
      <c r="J23" s="440">
        <f t="shared" si="3"/>
        <v>0</v>
      </c>
      <c r="K23" s="451" t="str">
        <f t="shared" si="0"/>
        <v/>
      </c>
      <c r="L23" s="453"/>
      <c r="M23" s="425"/>
      <c r="N23" s="443">
        <f t="shared" si="1"/>
        <v>0</v>
      </c>
      <c r="O23" s="421"/>
      <c r="P23" s="423"/>
      <c r="Q23" s="423"/>
      <c r="R23" s="423"/>
      <c r="S23" s="59"/>
      <c r="T23" s="65"/>
      <c r="U23" s="60">
        <f t="shared" si="2"/>
        <v>0</v>
      </c>
      <c r="V23" s="65"/>
    </row>
    <row r="24" spans="1:22" s="228" customFormat="1" ht="15" customHeight="1" x14ac:dyDescent="0.2">
      <c r="A24" s="421"/>
      <c r="B24" s="421"/>
      <c r="C24" s="421"/>
      <c r="D24" s="438"/>
      <c r="E24" s="438"/>
      <c r="F24" s="439"/>
      <c r="G24" s="439"/>
      <c r="H24" s="439"/>
      <c r="I24" s="439"/>
      <c r="J24" s="440">
        <f t="shared" ref="J24:J25" si="4">ABS(F24+G24-H24)</f>
        <v>0</v>
      </c>
      <c r="K24" s="451" t="str">
        <f t="shared" ref="K24:K26" si="5">IF(I24="SI",J24,IF(I24="NO",ABS(F24-H24),IF(I24="NP",ABS(F24-H24),"")))</f>
        <v/>
      </c>
      <c r="L24" s="453"/>
      <c r="M24" s="425"/>
      <c r="N24" s="443">
        <f t="shared" ref="N24:N26" si="6">L24*M24</f>
        <v>0</v>
      </c>
      <c r="O24" s="421"/>
      <c r="P24" s="423"/>
      <c r="Q24" s="423"/>
      <c r="R24" s="423"/>
      <c r="S24" s="59"/>
      <c r="T24" s="65"/>
      <c r="U24" s="60">
        <f t="shared" ref="U24:U26" si="7">S24*M24</f>
        <v>0</v>
      </c>
      <c r="V24" s="65"/>
    </row>
    <row r="25" spans="1:22" s="228" customFormat="1" ht="15" customHeight="1" x14ac:dyDescent="0.2">
      <c r="A25" s="421"/>
      <c r="B25" s="421"/>
      <c r="C25" s="421"/>
      <c r="D25" s="438"/>
      <c r="E25" s="438"/>
      <c r="F25" s="439"/>
      <c r="G25" s="439"/>
      <c r="H25" s="439"/>
      <c r="I25" s="439"/>
      <c r="J25" s="440">
        <f t="shared" si="4"/>
        <v>0</v>
      </c>
      <c r="K25" s="451" t="str">
        <f t="shared" si="5"/>
        <v/>
      </c>
      <c r="L25" s="453"/>
      <c r="M25" s="425"/>
      <c r="N25" s="443">
        <f t="shared" si="6"/>
        <v>0</v>
      </c>
      <c r="O25" s="421"/>
      <c r="P25" s="423"/>
      <c r="Q25" s="423"/>
      <c r="R25" s="423"/>
      <c r="S25" s="59"/>
      <c r="T25" s="65"/>
      <c r="U25" s="60">
        <f t="shared" si="7"/>
        <v>0</v>
      </c>
      <c r="V25" s="65"/>
    </row>
    <row r="26" spans="1:22" s="228" customFormat="1" ht="15" customHeight="1" x14ac:dyDescent="0.2">
      <c r="A26" s="421"/>
      <c r="B26" s="421"/>
      <c r="C26" s="421"/>
      <c r="D26" s="438"/>
      <c r="E26" s="438"/>
      <c r="F26" s="439"/>
      <c r="G26" s="439"/>
      <c r="H26" s="439"/>
      <c r="I26" s="439"/>
      <c r="J26" s="440">
        <f>ABS(F26+G26-H26)</f>
        <v>0</v>
      </c>
      <c r="K26" s="451" t="str">
        <f t="shared" si="5"/>
        <v/>
      </c>
      <c r="L26" s="453"/>
      <c r="M26" s="425"/>
      <c r="N26" s="443">
        <f t="shared" si="6"/>
        <v>0</v>
      </c>
      <c r="O26" s="421"/>
      <c r="P26" s="423"/>
      <c r="Q26" s="423"/>
      <c r="R26" s="423"/>
      <c r="S26" s="59"/>
      <c r="T26" s="65"/>
      <c r="U26" s="60">
        <f t="shared" si="7"/>
        <v>0</v>
      </c>
      <c r="V26" s="65"/>
    </row>
    <row r="27" spans="1:22" s="228" customFormat="1" ht="15" customHeight="1" x14ac:dyDescent="0.2">
      <c r="A27" s="421"/>
      <c r="B27" s="421"/>
      <c r="C27" s="421"/>
      <c r="D27" s="438"/>
      <c r="E27" s="438"/>
      <c r="F27" s="439"/>
      <c r="G27" s="439"/>
      <c r="H27" s="439"/>
      <c r="I27" s="439"/>
      <c r="J27" s="440">
        <f t="shared" si="3"/>
        <v>0</v>
      </c>
      <c r="K27" s="451" t="str">
        <f t="shared" si="0"/>
        <v/>
      </c>
      <c r="L27" s="453"/>
      <c r="M27" s="425"/>
      <c r="N27" s="443">
        <f t="shared" si="1"/>
        <v>0</v>
      </c>
      <c r="O27" s="421"/>
      <c r="P27" s="423"/>
      <c r="Q27" s="423"/>
      <c r="R27" s="423"/>
      <c r="S27" s="59"/>
      <c r="T27" s="65"/>
      <c r="U27" s="60">
        <f t="shared" si="2"/>
        <v>0</v>
      </c>
      <c r="V27" s="65"/>
    </row>
    <row r="28" spans="1:22" s="228" customFormat="1" ht="15" customHeight="1" x14ac:dyDescent="0.2">
      <c r="A28" s="421"/>
      <c r="B28" s="421"/>
      <c r="C28" s="421"/>
      <c r="D28" s="438"/>
      <c r="E28" s="438"/>
      <c r="F28" s="439"/>
      <c r="G28" s="439"/>
      <c r="H28" s="439"/>
      <c r="I28" s="439"/>
      <c r="J28" s="440">
        <f t="shared" si="3"/>
        <v>0</v>
      </c>
      <c r="K28" s="451" t="str">
        <f t="shared" si="0"/>
        <v/>
      </c>
      <c r="L28" s="453"/>
      <c r="M28" s="425"/>
      <c r="N28" s="443">
        <f t="shared" si="1"/>
        <v>0</v>
      </c>
      <c r="O28" s="421"/>
      <c r="P28" s="423"/>
      <c r="Q28" s="423"/>
      <c r="R28" s="423"/>
      <c r="S28" s="59"/>
      <c r="T28" s="65"/>
      <c r="U28" s="60">
        <f t="shared" si="2"/>
        <v>0</v>
      </c>
      <c r="V28" s="65"/>
    </row>
    <row r="29" spans="1:22" s="228" customFormat="1" ht="15" customHeight="1" x14ac:dyDescent="0.2">
      <c r="A29" s="421"/>
      <c r="B29" s="421"/>
      <c r="C29" s="421"/>
      <c r="D29" s="438"/>
      <c r="E29" s="438"/>
      <c r="F29" s="439"/>
      <c r="G29" s="439"/>
      <c r="H29" s="439"/>
      <c r="I29" s="439"/>
      <c r="J29" s="440">
        <f>ABS(F29+G29-H29)</f>
        <v>0</v>
      </c>
      <c r="K29" s="451" t="str">
        <f t="shared" ref="K29:K39" si="8">IF(I29="SI",J29,IF(I29="NO",ABS(F29-H29),IF(I29="NP",ABS(F29-H29),"")))</f>
        <v/>
      </c>
      <c r="L29" s="453"/>
      <c r="M29" s="425"/>
      <c r="N29" s="443">
        <f t="shared" ref="N29:N39" si="9">L29*M29</f>
        <v>0</v>
      </c>
      <c r="O29" s="421"/>
      <c r="P29" s="423"/>
      <c r="Q29" s="423"/>
      <c r="R29" s="423"/>
      <c r="S29" s="59"/>
      <c r="T29" s="65"/>
      <c r="U29" s="60">
        <f t="shared" ref="U29:U39" si="10">S29*M29</f>
        <v>0</v>
      </c>
      <c r="V29" s="65"/>
    </row>
    <row r="30" spans="1:22" s="228" customFormat="1" ht="15" customHeight="1" x14ac:dyDescent="0.2">
      <c r="A30" s="421"/>
      <c r="B30" s="421"/>
      <c r="C30" s="421"/>
      <c r="D30" s="438"/>
      <c r="E30" s="438"/>
      <c r="F30" s="439"/>
      <c r="G30" s="439"/>
      <c r="H30" s="439"/>
      <c r="I30" s="439"/>
      <c r="J30" s="440">
        <f t="shared" ref="J30:J39" si="11">ABS(F30+G30-H30)</f>
        <v>0</v>
      </c>
      <c r="K30" s="451" t="str">
        <f t="shared" si="8"/>
        <v/>
      </c>
      <c r="L30" s="453"/>
      <c r="M30" s="425"/>
      <c r="N30" s="443">
        <f t="shared" si="9"/>
        <v>0</v>
      </c>
      <c r="O30" s="421"/>
      <c r="P30" s="423"/>
      <c r="Q30" s="423"/>
      <c r="R30" s="423"/>
      <c r="S30" s="59"/>
      <c r="T30" s="65"/>
      <c r="U30" s="60">
        <f t="shared" si="10"/>
        <v>0</v>
      </c>
      <c r="V30" s="65"/>
    </row>
    <row r="31" spans="1:22" s="228" customFormat="1" ht="15" customHeight="1" x14ac:dyDescent="0.2">
      <c r="A31" s="421"/>
      <c r="B31" s="421"/>
      <c r="C31" s="421"/>
      <c r="D31" s="438"/>
      <c r="E31" s="438"/>
      <c r="F31" s="439"/>
      <c r="G31" s="439"/>
      <c r="H31" s="439"/>
      <c r="I31" s="439"/>
      <c r="J31" s="440">
        <f t="shared" si="11"/>
        <v>0</v>
      </c>
      <c r="K31" s="451" t="str">
        <f t="shared" si="8"/>
        <v/>
      </c>
      <c r="L31" s="453"/>
      <c r="M31" s="425"/>
      <c r="N31" s="443">
        <f t="shared" si="9"/>
        <v>0</v>
      </c>
      <c r="O31" s="421"/>
      <c r="P31" s="423"/>
      <c r="Q31" s="423"/>
      <c r="R31" s="423"/>
      <c r="S31" s="59"/>
      <c r="T31" s="65"/>
      <c r="U31" s="60">
        <f t="shared" si="10"/>
        <v>0</v>
      </c>
      <c r="V31" s="65"/>
    </row>
    <row r="32" spans="1:22" s="228" customFormat="1" ht="15" customHeight="1" x14ac:dyDescent="0.2">
      <c r="A32" s="421"/>
      <c r="B32" s="421"/>
      <c r="C32" s="421"/>
      <c r="D32" s="438"/>
      <c r="E32" s="438"/>
      <c r="F32" s="439"/>
      <c r="G32" s="439"/>
      <c r="H32" s="439"/>
      <c r="I32" s="439"/>
      <c r="J32" s="440">
        <f t="shared" si="11"/>
        <v>0</v>
      </c>
      <c r="K32" s="451" t="str">
        <f t="shared" si="8"/>
        <v/>
      </c>
      <c r="L32" s="453"/>
      <c r="M32" s="425"/>
      <c r="N32" s="443">
        <f t="shared" si="9"/>
        <v>0</v>
      </c>
      <c r="O32" s="421"/>
      <c r="P32" s="423"/>
      <c r="Q32" s="423"/>
      <c r="R32" s="423"/>
      <c r="S32" s="59"/>
      <c r="T32" s="65"/>
      <c r="U32" s="60">
        <f t="shared" si="10"/>
        <v>0</v>
      </c>
      <c r="V32" s="65"/>
    </row>
    <row r="33" spans="1:22" s="228" customFormat="1" ht="15" customHeight="1" x14ac:dyDescent="0.2">
      <c r="A33" s="421"/>
      <c r="B33" s="421"/>
      <c r="C33" s="421"/>
      <c r="D33" s="438"/>
      <c r="E33" s="438"/>
      <c r="F33" s="439"/>
      <c r="G33" s="439"/>
      <c r="H33" s="439"/>
      <c r="I33" s="439"/>
      <c r="J33" s="440">
        <f t="shared" si="11"/>
        <v>0</v>
      </c>
      <c r="K33" s="451" t="str">
        <f t="shared" si="8"/>
        <v/>
      </c>
      <c r="L33" s="453"/>
      <c r="M33" s="425"/>
      <c r="N33" s="443">
        <f t="shared" si="9"/>
        <v>0</v>
      </c>
      <c r="O33" s="421"/>
      <c r="P33" s="423"/>
      <c r="Q33" s="423"/>
      <c r="R33" s="423"/>
      <c r="S33" s="59"/>
      <c r="T33" s="65"/>
      <c r="U33" s="60">
        <f t="shared" si="10"/>
        <v>0</v>
      </c>
      <c r="V33" s="65"/>
    </row>
    <row r="34" spans="1:22" s="228" customFormat="1" ht="15" customHeight="1" x14ac:dyDescent="0.2">
      <c r="A34" s="421"/>
      <c r="B34" s="421"/>
      <c r="C34" s="421"/>
      <c r="D34" s="438"/>
      <c r="E34" s="438"/>
      <c r="F34" s="439"/>
      <c r="G34" s="439"/>
      <c r="H34" s="439"/>
      <c r="I34" s="439"/>
      <c r="J34" s="440">
        <f t="shared" si="11"/>
        <v>0</v>
      </c>
      <c r="K34" s="451" t="str">
        <f t="shared" si="8"/>
        <v/>
      </c>
      <c r="L34" s="453"/>
      <c r="M34" s="425"/>
      <c r="N34" s="443">
        <f t="shared" si="9"/>
        <v>0</v>
      </c>
      <c r="O34" s="421"/>
      <c r="P34" s="423"/>
      <c r="Q34" s="423"/>
      <c r="R34" s="423"/>
      <c r="S34" s="59"/>
      <c r="T34" s="65"/>
      <c r="U34" s="60">
        <f t="shared" si="10"/>
        <v>0</v>
      </c>
      <c r="V34" s="65"/>
    </row>
    <row r="35" spans="1:22" s="228" customFormat="1" ht="15" customHeight="1" x14ac:dyDescent="0.2">
      <c r="A35" s="421"/>
      <c r="B35" s="421"/>
      <c r="C35" s="421"/>
      <c r="D35" s="438"/>
      <c r="E35" s="438"/>
      <c r="F35" s="439"/>
      <c r="G35" s="439"/>
      <c r="H35" s="439"/>
      <c r="I35" s="439"/>
      <c r="J35" s="440">
        <f t="shared" si="11"/>
        <v>0</v>
      </c>
      <c r="K35" s="451" t="str">
        <f t="shared" si="8"/>
        <v/>
      </c>
      <c r="L35" s="453"/>
      <c r="M35" s="425"/>
      <c r="N35" s="443">
        <f t="shared" si="9"/>
        <v>0</v>
      </c>
      <c r="O35" s="421"/>
      <c r="P35" s="423"/>
      <c r="Q35" s="423"/>
      <c r="R35" s="423"/>
      <c r="S35" s="59"/>
      <c r="T35" s="65"/>
      <c r="U35" s="60">
        <f t="shared" si="10"/>
        <v>0</v>
      </c>
      <c r="V35" s="65"/>
    </row>
    <row r="36" spans="1:22" s="228" customFormat="1" ht="15" customHeight="1" x14ac:dyDescent="0.2">
      <c r="A36" s="421"/>
      <c r="B36" s="421"/>
      <c r="C36" s="421"/>
      <c r="D36" s="438"/>
      <c r="E36" s="438"/>
      <c r="F36" s="439"/>
      <c r="G36" s="439"/>
      <c r="H36" s="439"/>
      <c r="I36" s="439"/>
      <c r="J36" s="440">
        <f t="shared" si="11"/>
        <v>0</v>
      </c>
      <c r="K36" s="451" t="str">
        <f t="shared" si="8"/>
        <v/>
      </c>
      <c r="L36" s="453"/>
      <c r="M36" s="425"/>
      <c r="N36" s="443">
        <f t="shared" si="9"/>
        <v>0</v>
      </c>
      <c r="O36" s="421"/>
      <c r="P36" s="423"/>
      <c r="Q36" s="423"/>
      <c r="R36" s="423"/>
      <c r="S36" s="59"/>
      <c r="T36" s="65"/>
      <c r="U36" s="60">
        <f t="shared" si="10"/>
        <v>0</v>
      </c>
      <c r="V36" s="65"/>
    </row>
    <row r="37" spans="1:22" s="228" customFormat="1" ht="15" customHeight="1" x14ac:dyDescent="0.2">
      <c r="A37" s="421"/>
      <c r="B37" s="421"/>
      <c r="C37" s="421"/>
      <c r="D37" s="438"/>
      <c r="E37" s="438"/>
      <c r="F37" s="439"/>
      <c r="G37" s="439"/>
      <c r="H37" s="439"/>
      <c r="I37" s="439"/>
      <c r="J37" s="440">
        <f t="shared" si="11"/>
        <v>0</v>
      </c>
      <c r="K37" s="451" t="str">
        <f t="shared" si="8"/>
        <v/>
      </c>
      <c r="L37" s="453"/>
      <c r="M37" s="425"/>
      <c r="N37" s="443">
        <f t="shared" si="9"/>
        <v>0</v>
      </c>
      <c r="O37" s="421"/>
      <c r="P37" s="423"/>
      <c r="Q37" s="423"/>
      <c r="R37" s="423"/>
      <c r="S37" s="59"/>
      <c r="T37" s="65"/>
      <c r="U37" s="60">
        <f t="shared" si="10"/>
        <v>0</v>
      </c>
      <c r="V37" s="65"/>
    </row>
    <row r="38" spans="1:22" s="228" customFormat="1" ht="15" customHeight="1" x14ac:dyDescent="0.2">
      <c r="A38" s="421"/>
      <c r="B38" s="421"/>
      <c r="C38" s="421"/>
      <c r="D38" s="438"/>
      <c r="E38" s="438"/>
      <c r="F38" s="439"/>
      <c r="G38" s="439"/>
      <c r="H38" s="439"/>
      <c r="I38" s="439"/>
      <c r="J38" s="440">
        <f t="shared" si="11"/>
        <v>0</v>
      </c>
      <c r="K38" s="451" t="str">
        <f t="shared" si="8"/>
        <v/>
      </c>
      <c r="L38" s="453"/>
      <c r="M38" s="425"/>
      <c r="N38" s="443">
        <f t="shared" si="9"/>
        <v>0</v>
      </c>
      <c r="O38" s="421"/>
      <c r="P38" s="423"/>
      <c r="Q38" s="423"/>
      <c r="R38" s="423"/>
      <c r="S38" s="59"/>
      <c r="T38" s="65"/>
      <c r="U38" s="60">
        <f t="shared" si="10"/>
        <v>0</v>
      </c>
      <c r="V38" s="65"/>
    </row>
    <row r="39" spans="1:22" s="228" customFormat="1" ht="15" customHeight="1" thickBot="1" x14ac:dyDescent="0.25">
      <c r="A39" s="421"/>
      <c r="B39" s="421"/>
      <c r="C39" s="421"/>
      <c r="D39" s="438"/>
      <c r="E39" s="438"/>
      <c r="F39" s="445"/>
      <c r="G39" s="445"/>
      <c r="H39" s="445"/>
      <c r="I39" s="439"/>
      <c r="J39" s="440">
        <f t="shared" si="11"/>
        <v>0</v>
      </c>
      <c r="K39" s="451" t="str">
        <f t="shared" si="8"/>
        <v/>
      </c>
      <c r="L39" s="454"/>
      <c r="M39" s="425"/>
      <c r="N39" s="455">
        <f t="shared" si="9"/>
        <v>0</v>
      </c>
      <c r="O39" s="421"/>
      <c r="P39" s="423"/>
      <c r="Q39" s="423"/>
      <c r="R39" s="423"/>
      <c r="S39" s="59"/>
      <c r="T39" s="65"/>
      <c r="U39" s="60">
        <f t="shared" si="10"/>
        <v>0</v>
      </c>
      <c r="V39" s="65"/>
    </row>
    <row r="40" spans="1:22" s="325" customFormat="1" ht="35.1" customHeight="1" thickBot="1" x14ac:dyDescent="0.3">
      <c r="A40" s="324"/>
      <c r="B40" s="324"/>
      <c r="C40" s="324"/>
      <c r="D40" s="584" t="s">
        <v>24</v>
      </c>
      <c r="E40" s="585"/>
      <c r="F40" s="290">
        <f>SUM(F15:F39)</f>
        <v>0</v>
      </c>
      <c r="G40" s="290">
        <f>SUM(G15:G39)</f>
        <v>0</v>
      </c>
      <c r="H40" s="290">
        <f>SUM(H15:H39)</f>
        <v>0</v>
      </c>
      <c r="I40" s="292"/>
      <c r="J40" s="291">
        <f>SUM(J15:J39)</f>
        <v>0</v>
      </c>
      <c r="K40" s="297">
        <f>SUM(K15:K39)</f>
        <v>0</v>
      </c>
      <c r="L40" s="291">
        <f>SUM(L15:L39)</f>
        <v>0</v>
      </c>
      <c r="M40" s="330"/>
      <c r="N40" s="323">
        <f>SUM(N15:N39)</f>
        <v>0</v>
      </c>
      <c r="O40" s="596"/>
      <c r="P40" s="596"/>
      <c r="Q40" s="322"/>
      <c r="R40" s="322"/>
      <c r="S40" s="293">
        <f>SUM(S15:S39)</f>
        <v>0</v>
      </c>
      <c r="T40" s="293">
        <f>SUM(T15:T39)</f>
        <v>0</v>
      </c>
      <c r="U40" s="293">
        <f>SUM(U15:U39)</f>
        <v>0</v>
      </c>
      <c r="V40" s="300"/>
    </row>
    <row r="41" spans="1:22" ht="31.5" customHeight="1" x14ac:dyDescent="0.2">
      <c r="A41" s="3"/>
      <c r="B41" s="3"/>
      <c r="C41" s="3"/>
      <c r="D41" s="3"/>
      <c r="E41" s="3"/>
      <c r="F41" s="3"/>
      <c r="G41" s="3"/>
      <c r="H41" s="3"/>
      <c r="L41" s="3"/>
      <c r="M41" s="48"/>
      <c r="O41" s="3"/>
      <c r="P41" s="3"/>
      <c r="Q41" s="3"/>
      <c r="R41" s="3"/>
      <c r="S41" s="3"/>
      <c r="T41" s="3"/>
      <c r="U41" s="3"/>
      <c r="V41" s="3"/>
    </row>
    <row r="42" spans="1:22" s="3" customFormat="1" ht="30" customHeight="1" x14ac:dyDescent="0.2">
      <c r="A42" s="279" t="s">
        <v>161</v>
      </c>
      <c r="F42" s="49"/>
      <c r="G42" s="49"/>
      <c r="H42" s="49"/>
      <c r="L42" s="49"/>
      <c r="O42" s="49"/>
      <c r="P42" s="49"/>
      <c r="Q42" s="49"/>
      <c r="R42" s="49"/>
      <c r="S42" s="49"/>
      <c r="T42" s="49"/>
      <c r="U42" s="49"/>
      <c r="V42" s="49"/>
    </row>
    <row r="43" spans="1:22" s="3" customFormat="1" ht="30" customHeight="1" x14ac:dyDescent="0.2">
      <c r="D43" s="13"/>
      <c r="E43" s="13"/>
      <c r="F43" s="13"/>
      <c r="G43" s="13"/>
      <c r="H43" s="13"/>
      <c r="I43" s="49"/>
      <c r="J43" s="49"/>
      <c r="K43" s="49"/>
      <c r="L43" s="13"/>
      <c r="M43" s="49"/>
      <c r="N43" s="49"/>
      <c r="O43" s="13"/>
      <c r="P43" s="13"/>
      <c r="Q43" s="13"/>
      <c r="R43" s="13"/>
      <c r="S43" s="13"/>
      <c r="T43" s="13"/>
      <c r="U43" s="13"/>
      <c r="V43" s="15"/>
    </row>
    <row r="44" spans="1:22" s="3" customFormat="1" ht="30" customHeight="1" x14ac:dyDescent="0.2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5"/>
    </row>
    <row r="45" spans="1:22" s="3" customFormat="1" ht="30.75" customHeight="1" x14ac:dyDescent="0.2">
      <c r="A45" s="12"/>
      <c r="B45" s="12"/>
      <c r="C45" s="12"/>
      <c r="D45" s="12"/>
      <c r="E45" s="12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2"/>
      <c r="U45" s="12"/>
      <c r="V45" s="13"/>
    </row>
    <row r="46" spans="1:22" s="3" customFormat="1" ht="31.35" customHeight="1" x14ac:dyDescent="0.2">
      <c r="A46" s="18"/>
      <c r="B46" s="18"/>
      <c r="C46" s="18"/>
      <c r="D46" s="18"/>
      <c r="E46" s="18"/>
      <c r="F46" s="18"/>
      <c r="G46" s="18"/>
      <c r="H46" s="18"/>
      <c r="I46" s="13"/>
      <c r="J46" s="13"/>
      <c r="K46" s="13"/>
      <c r="L46" s="18"/>
      <c r="M46" s="13"/>
      <c r="N46" s="13"/>
      <c r="O46" s="18"/>
      <c r="P46" s="18"/>
      <c r="Q46" s="18"/>
      <c r="R46" s="18"/>
      <c r="S46" s="18"/>
      <c r="T46" s="18"/>
      <c r="U46" s="18"/>
    </row>
    <row r="47" spans="1:22" x14ac:dyDescent="0.2">
      <c r="A47" s="4"/>
      <c r="B47" s="4"/>
      <c r="C47" s="4"/>
      <c r="D47" s="4"/>
      <c r="E47" s="4"/>
      <c r="F47" s="4"/>
      <c r="G47" s="4"/>
      <c r="H47" s="4"/>
      <c r="I47" s="18"/>
      <c r="J47" s="18"/>
      <c r="K47" s="18"/>
      <c r="L47" s="4"/>
      <c r="M47" s="18"/>
      <c r="N47" s="18"/>
      <c r="O47" s="4"/>
      <c r="P47" s="4"/>
      <c r="Q47" s="4"/>
      <c r="R47" s="4"/>
      <c r="S47" s="4"/>
      <c r="T47" s="4"/>
      <c r="U47" s="4"/>
      <c r="V47" s="4"/>
    </row>
    <row r="48" spans="1:22" x14ac:dyDescent="0.2">
      <c r="A48" s="57"/>
      <c r="B48" s="57"/>
      <c r="C48" s="57"/>
      <c r="D48" s="57"/>
      <c r="E48" s="57"/>
      <c r="F48" s="57"/>
      <c r="G48" s="57"/>
      <c r="H48" s="57"/>
      <c r="I48" s="4"/>
      <c r="J48" s="4"/>
      <c r="K48" s="4"/>
      <c r="L48" s="57"/>
      <c r="M48" s="4"/>
      <c r="N48" s="4"/>
      <c r="O48" s="57"/>
      <c r="P48" s="57"/>
      <c r="Q48" s="57"/>
      <c r="R48" s="57"/>
      <c r="S48" s="57"/>
      <c r="T48" s="57"/>
      <c r="U48" s="57"/>
      <c r="V48" s="57"/>
    </row>
    <row r="49" spans="1:22" s="183" customFormat="1" ht="15.75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</row>
    <row r="50" spans="1:22" s="216" customFormat="1" ht="15" customHeight="1" x14ac:dyDescent="0.2">
      <c r="A50" s="58"/>
      <c r="B50" s="58"/>
      <c r="C50" s="58"/>
      <c r="D50" s="58"/>
      <c r="E50" s="58"/>
      <c r="F50" s="58"/>
      <c r="G50" s="58"/>
      <c r="H50" s="58"/>
      <c r="I50" s="57"/>
      <c r="J50" s="57"/>
      <c r="K50" s="57"/>
      <c r="L50" s="58"/>
      <c r="M50" s="57"/>
      <c r="N50" s="57"/>
      <c r="O50" s="58"/>
      <c r="P50" s="58"/>
      <c r="Q50" s="58"/>
      <c r="R50" s="58"/>
      <c r="S50" s="58"/>
      <c r="T50" s="58"/>
      <c r="U50" s="58"/>
      <c r="V50" s="58"/>
    </row>
    <row r="51" spans="1:22" s="216" customFormat="1" ht="21.6" customHeight="1" x14ac:dyDescent="0.2">
      <c r="A51" s="2"/>
      <c r="B51" s="2"/>
      <c r="C51" s="2"/>
      <c r="D51" s="2"/>
      <c r="E51" s="2"/>
      <c r="F51" s="2"/>
      <c r="G51" s="2"/>
      <c r="H51" s="2"/>
      <c r="I51" s="58"/>
      <c r="J51" s="58"/>
      <c r="K51" s="58"/>
      <c r="L51" s="2"/>
      <c r="M51" s="58"/>
      <c r="N51" s="58"/>
      <c r="O51" s="2"/>
      <c r="P51" s="2"/>
      <c r="Q51" s="2"/>
      <c r="R51" s="2"/>
      <c r="S51" s="2"/>
      <c r="T51" s="2"/>
      <c r="U51" s="2"/>
      <c r="V51" s="2"/>
    </row>
  </sheetData>
  <sheetProtection algorithmName="SHA-512" hashValue="4B2C7KkBMrsCED8tG/6KQnFJt7VRKpEP+omYUaIcKV63HJPtf4LlM3s9BiV2t4pSrOxQdxt87ot433OMnUjbjw==" saltValue="5I1qG4RF8Cd0t8RR/gcdwQ==" spinCount="100000" sheet="1" objects="1" scenarios="1"/>
  <mergeCells count="21">
    <mergeCell ref="A6:V6"/>
    <mergeCell ref="A8:V8"/>
    <mergeCell ref="B1:V1"/>
    <mergeCell ref="A3:V3"/>
    <mergeCell ref="A4:V4"/>
    <mergeCell ref="A5:V5"/>
    <mergeCell ref="A13:A14"/>
    <mergeCell ref="B13:B14"/>
    <mergeCell ref="C13:C14"/>
    <mergeCell ref="D13:K13"/>
    <mergeCell ref="L13:L14"/>
    <mergeCell ref="D40:E40"/>
    <mergeCell ref="O40:P40"/>
    <mergeCell ref="C10:V10"/>
    <mergeCell ref="M13:M14"/>
    <mergeCell ref="N13:N14"/>
    <mergeCell ref="O13:O14"/>
    <mergeCell ref="P13:P14"/>
    <mergeCell ref="Q13:Q14"/>
    <mergeCell ref="R13:R14"/>
    <mergeCell ref="S13:V13"/>
  </mergeCells>
  <dataValidations count="4">
    <dataValidation type="list" allowBlank="1" showInputMessage="1" showErrorMessage="1" sqref="O15:O39" xr:uid="{D35C98F9-4F3D-453C-9225-4A7DEE10ACBD}">
      <formula1>"Bonifico,Ordine di accredito e ricevuta bancaria,Assegno non trasferibile,F24"</formula1>
    </dataValidation>
    <dataValidation type="list" allowBlank="1" showInputMessage="1" showErrorMessage="1" sqref="I15:I39" xr:uid="{64E0D9F1-1F9B-472E-AA1A-51040814BDD5}">
      <formula1>"SI, NO,NP,"</formula1>
    </dataValidation>
    <dataValidation type="list" allowBlank="1" showInputMessage="1" showErrorMessage="1" sqref="M15:M39" xr:uid="{DC6151F7-957C-4FB3-B350-9DD5F113C72F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  <dataValidation type="list" allowBlank="1" showInputMessage="1" showErrorMessage="1" sqref="A15:A39" xr:uid="{71561AFC-C807-48C8-9A72-BBBE8C3AF4D2}">
      <formula1>"I SAL, II SAL, SALDO"</formula1>
    </dataValidation>
  </dataValidations>
  <printOptions horizontalCentered="1" verticalCentered="1"/>
  <pageMargins left="0.25" right="0.25" top="0.22" bottom="3.39" header="0.3" footer="0.3"/>
  <pageSetup paperSize="9" scale="36" fitToHeight="0" orientation="landscape" r:id="rId1"/>
  <headerFooter alignWithMargins="0">
    <oddHeader>&amp;C&amp;G</oddHeader>
    <oddFooter>Pagina &amp;P</oddFooter>
  </headerFooter>
  <rowBreaks count="1" manualBreakCount="1">
    <brk id="42" max="2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71E0-E0D8-40F6-BEAF-86239779ADBA}">
  <sheetPr>
    <pageSetUpPr fitToPage="1"/>
  </sheetPr>
  <dimension ref="A1:V51"/>
  <sheetViews>
    <sheetView view="pageBreakPreview" zoomScale="55" zoomScaleNormal="85" zoomScaleSheetLayoutView="55" workbookViewId="0">
      <selection activeCell="A5" sqref="A5:V5"/>
    </sheetView>
  </sheetViews>
  <sheetFormatPr defaultRowHeight="18" x14ac:dyDescent="0.2"/>
  <cols>
    <col min="1" max="1" width="25.28515625" style="2" customWidth="1"/>
    <col min="2" max="2" width="25.140625" style="2" customWidth="1"/>
    <col min="3" max="3" width="23.5703125" style="2" customWidth="1"/>
    <col min="4" max="4" width="15.28515625" style="2" customWidth="1"/>
    <col min="5" max="5" width="11.7109375" style="2" customWidth="1"/>
    <col min="6" max="6" width="25.42578125" style="2" customWidth="1"/>
    <col min="7" max="7" width="12.140625" style="2" customWidth="1"/>
    <col min="8" max="8" width="19.7109375" style="2" customWidth="1"/>
    <col min="9" max="9" width="19.85546875" style="2" customWidth="1"/>
    <col min="10" max="10" width="13" style="2" customWidth="1"/>
    <col min="11" max="11" width="21.85546875" style="2" customWidth="1"/>
    <col min="12" max="18" width="19.85546875" style="2" customWidth="1"/>
    <col min="19" max="19" width="11.5703125" style="2" customWidth="1"/>
    <col min="20" max="20" width="12.42578125" style="2" customWidth="1"/>
    <col min="21" max="21" width="13" style="2" customWidth="1"/>
    <col min="22" max="22" width="13.85546875" style="2" customWidth="1"/>
    <col min="23" max="16384" width="9.140625" style="1"/>
  </cols>
  <sheetData>
    <row r="1" spans="1:22" s="219" customFormat="1" ht="19.5" x14ac:dyDescent="0.25">
      <c r="B1" s="534" t="s">
        <v>102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</row>
    <row r="2" spans="1:22" s="219" customFormat="1" ht="9.75" customHeight="1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</row>
    <row r="3" spans="1:22" s="224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</row>
    <row r="4" spans="1:22" s="224" customFormat="1" ht="24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</row>
    <row r="5" spans="1:22" s="224" customFormat="1" ht="24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</row>
    <row r="6" spans="1:22" s="224" customFormat="1" ht="24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</row>
    <row r="7" spans="1:22" s="224" customFormat="1" ht="26.25" customHeight="1" x14ac:dyDescent="0.2">
      <c r="A7" s="264"/>
      <c r="B7" s="264"/>
      <c r="C7" s="264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62"/>
    </row>
    <row r="8" spans="1:22" s="224" customFormat="1" ht="24.95" customHeight="1" x14ac:dyDescent="0.2">
      <c r="A8" s="537" t="s">
        <v>118</v>
      </c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37"/>
      <c r="V8" s="537"/>
    </row>
    <row r="9" spans="1:22" s="42" customFormat="1" ht="26.25" customHeight="1" x14ac:dyDescent="0.2"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3"/>
    </row>
    <row r="10" spans="1:22" s="42" customFormat="1" ht="26.25" customHeight="1" x14ac:dyDescent="0.2"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</row>
    <row r="11" spans="1:22" s="33" customFormat="1" ht="51" customHeight="1" x14ac:dyDescent="0.2">
      <c r="A11" s="3"/>
      <c r="B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43"/>
    </row>
    <row r="12" spans="1:22" ht="24.75" customHeight="1" thickBo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8"/>
    </row>
    <row r="13" spans="1:22" s="228" customFormat="1" ht="27" customHeight="1" x14ac:dyDescent="0.25">
      <c r="A13" s="613" t="s">
        <v>145</v>
      </c>
      <c r="B13" s="615" t="s">
        <v>162</v>
      </c>
      <c r="C13" s="617" t="s">
        <v>10</v>
      </c>
      <c r="D13" s="619" t="s">
        <v>0</v>
      </c>
      <c r="E13" s="620"/>
      <c r="F13" s="620"/>
      <c r="G13" s="620"/>
      <c r="H13" s="620"/>
      <c r="I13" s="620"/>
      <c r="J13" s="620"/>
      <c r="K13" s="615"/>
      <c r="L13" s="621" t="s">
        <v>127</v>
      </c>
      <c r="M13" s="608" t="s">
        <v>155</v>
      </c>
      <c r="N13" s="608" t="s">
        <v>154</v>
      </c>
      <c r="O13" s="608" t="s">
        <v>130</v>
      </c>
      <c r="P13" s="608" t="s">
        <v>177</v>
      </c>
      <c r="Q13" s="608" t="s">
        <v>165</v>
      </c>
      <c r="R13" s="608" t="s">
        <v>142</v>
      </c>
      <c r="S13" s="610" t="s">
        <v>9</v>
      </c>
      <c r="T13" s="611"/>
      <c r="U13" s="611"/>
      <c r="V13" s="612"/>
    </row>
    <row r="14" spans="1:22" s="228" customFormat="1" ht="84.75" customHeight="1" x14ac:dyDescent="0.2">
      <c r="A14" s="614"/>
      <c r="B14" s="616"/>
      <c r="C14" s="618"/>
      <c r="D14" s="276" t="s">
        <v>153</v>
      </c>
      <c r="E14" s="276" t="s">
        <v>1</v>
      </c>
      <c r="F14" s="276" t="s">
        <v>159</v>
      </c>
      <c r="G14" s="277" t="s">
        <v>113</v>
      </c>
      <c r="H14" s="277" t="s">
        <v>160</v>
      </c>
      <c r="I14" s="277" t="s">
        <v>195</v>
      </c>
      <c r="J14" s="278" t="s">
        <v>24</v>
      </c>
      <c r="K14" s="278" t="s">
        <v>158</v>
      </c>
      <c r="L14" s="622"/>
      <c r="M14" s="609"/>
      <c r="N14" s="609"/>
      <c r="O14" s="609"/>
      <c r="P14" s="609"/>
      <c r="Q14" s="609"/>
      <c r="R14" s="609"/>
      <c r="S14" s="229" t="s">
        <v>17</v>
      </c>
      <c r="T14" s="230" t="s">
        <v>18</v>
      </c>
      <c r="U14" s="230" t="s">
        <v>183</v>
      </c>
      <c r="V14" s="229" t="s">
        <v>132</v>
      </c>
    </row>
    <row r="15" spans="1:22" s="228" customFormat="1" ht="15" customHeight="1" x14ac:dyDescent="0.2">
      <c r="A15" s="383"/>
      <c r="B15" s="383"/>
      <c r="C15" s="383"/>
      <c r="D15" s="384"/>
      <c r="E15" s="384"/>
      <c r="F15" s="386"/>
      <c r="G15" s="386"/>
      <c r="H15" s="386"/>
      <c r="I15" s="386"/>
      <c r="J15" s="387">
        <f>ABS(F15+G15-H15)</f>
        <v>0</v>
      </c>
      <c r="K15" s="406" t="str">
        <f>IF(I15="SI",J15,IF(I15="NO",ABS(F15-H15),IF(I15="NP",ABS(F15-H15),"")))</f>
        <v/>
      </c>
      <c r="L15" s="407"/>
      <c r="M15" s="390"/>
      <c r="N15" s="391">
        <f>L15*M15</f>
        <v>0</v>
      </c>
      <c r="O15" s="383"/>
      <c r="P15" s="392"/>
      <c r="Q15" s="392"/>
      <c r="R15" s="392"/>
      <c r="S15" s="59"/>
      <c r="T15" s="65"/>
      <c r="U15" s="60">
        <f>S15*M15</f>
        <v>0</v>
      </c>
      <c r="V15" s="65"/>
    </row>
    <row r="16" spans="1:22" s="228" customFormat="1" ht="15" customHeight="1" x14ac:dyDescent="0.2">
      <c r="A16" s="383"/>
      <c r="B16" s="383"/>
      <c r="C16" s="383"/>
      <c r="D16" s="384"/>
      <c r="E16" s="384"/>
      <c r="F16" s="386"/>
      <c r="G16" s="386"/>
      <c r="H16" s="386"/>
      <c r="I16" s="386"/>
      <c r="J16" s="387">
        <f>ABS(F16+G16-H16)</f>
        <v>0</v>
      </c>
      <c r="K16" s="406" t="str">
        <f t="shared" ref="K16:K28" si="0">IF(I16="SI",J16,IF(I16="NO",ABS(F16-H16),IF(I16="NP",ABS(F16-H16),"")))</f>
        <v/>
      </c>
      <c r="L16" s="408"/>
      <c r="M16" s="390"/>
      <c r="N16" s="391">
        <f t="shared" ref="N16:N28" si="1">L16*M16</f>
        <v>0</v>
      </c>
      <c r="O16" s="383"/>
      <c r="P16" s="392"/>
      <c r="Q16" s="392"/>
      <c r="R16" s="392"/>
      <c r="S16" s="59"/>
      <c r="T16" s="65"/>
      <c r="U16" s="60">
        <f t="shared" ref="U16:U28" si="2">S16*M16</f>
        <v>0</v>
      </c>
      <c r="V16" s="65"/>
    </row>
    <row r="17" spans="1:22" s="228" customFormat="1" ht="15" customHeight="1" x14ac:dyDescent="0.2">
      <c r="A17" s="383"/>
      <c r="B17" s="383"/>
      <c r="C17" s="383"/>
      <c r="D17" s="384"/>
      <c r="E17" s="384"/>
      <c r="F17" s="386"/>
      <c r="G17" s="386"/>
      <c r="H17" s="386"/>
      <c r="I17" s="386"/>
      <c r="J17" s="387">
        <f t="shared" ref="J17:J28" si="3">ABS(F17+G17-H17)</f>
        <v>0</v>
      </c>
      <c r="K17" s="406" t="str">
        <f t="shared" si="0"/>
        <v/>
      </c>
      <c r="L17" s="408"/>
      <c r="M17" s="390"/>
      <c r="N17" s="391">
        <f t="shared" si="1"/>
        <v>0</v>
      </c>
      <c r="O17" s="383"/>
      <c r="P17" s="392"/>
      <c r="Q17" s="392"/>
      <c r="R17" s="392"/>
      <c r="S17" s="59"/>
      <c r="T17" s="65"/>
      <c r="U17" s="60">
        <f t="shared" si="2"/>
        <v>0</v>
      </c>
      <c r="V17" s="65"/>
    </row>
    <row r="18" spans="1:22" s="228" customFormat="1" ht="15" customHeight="1" x14ac:dyDescent="0.2">
      <c r="A18" s="383"/>
      <c r="B18" s="383"/>
      <c r="C18" s="383"/>
      <c r="D18" s="384"/>
      <c r="E18" s="384"/>
      <c r="F18" s="386"/>
      <c r="G18" s="386"/>
      <c r="H18" s="386"/>
      <c r="I18" s="386"/>
      <c r="J18" s="387">
        <f t="shared" si="3"/>
        <v>0</v>
      </c>
      <c r="K18" s="406" t="str">
        <f t="shared" si="0"/>
        <v/>
      </c>
      <c r="L18" s="408"/>
      <c r="M18" s="390"/>
      <c r="N18" s="391">
        <f t="shared" si="1"/>
        <v>0</v>
      </c>
      <c r="O18" s="383"/>
      <c r="P18" s="392"/>
      <c r="Q18" s="392"/>
      <c r="R18" s="392"/>
      <c r="S18" s="59"/>
      <c r="T18" s="65"/>
      <c r="U18" s="60">
        <f t="shared" si="2"/>
        <v>0</v>
      </c>
      <c r="V18" s="65"/>
    </row>
    <row r="19" spans="1:22" s="228" customFormat="1" ht="15" customHeight="1" x14ac:dyDescent="0.2">
      <c r="A19" s="383"/>
      <c r="B19" s="383"/>
      <c r="C19" s="383"/>
      <c r="D19" s="384"/>
      <c r="E19" s="384"/>
      <c r="F19" s="386"/>
      <c r="G19" s="386"/>
      <c r="H19" s="386"/>
      <c r="I19" s="386"/>
      <c r="J19" s="387">
        <f t="shared" si="3"/>
        <v>0</v>
      </c>
      <c r="K19" s="406" t="str">
        <f t="shared" si="0"/>
        <v/>
      </c>
      <c r="L19" s="408"/>
      <c r="M19" s="390"/>
      <c r="N19" s="391">
        <f t="shared" si="1"/>
        <v>0</v>
      </c>
      <c r="O19" s="383"/>
      <c r="P19" s="392"/>
      <c r="Q19" s="392"/>
      <c r="R19" s="392"/>
      <c r="S19" s="59"/>
      <c r="T19" s="65"/>
      <c r="U19" s="60">
        <f t="shared" si="2"/>
        <v>0</v>
      </c>
      <c r="V19" s="65"/>
    </row>
    <row r="20" spans="1:22" s="228" customFormat="1" ht="15" customHeight="1" x14ac:dyDescent="0.2">
      <c r="A20" s="383"/>
      <c r="B20" s="383"/>
      <c r="C20" s="383"/>
      <c r="D20" s="384"/>
      <c r="E20" s="384"/>
      <c r="F20" s="386"/>
      <c r="G20" s="386"/>
      <c r="H20" s="386"/>
      <c r="I20" s="386"/>
      <c r="J20" s="387">
        <f t="shared" si="3"/>
        <v>0</v>
      </c>
      <c r="K20" s="406" t="str">
        <f t="shared" si="0"/>
        <v/>
      </c>
      <c r="L20" s="408"/>
      <c r="M20" s="390"/>
      <c r="N20" s="391">
        <f t="shared" si="1"/>
        <v>0</v>
      </c>
      <c r="O20" s="383"/>
      <c r="P20" s="392"/>
      <c r="Q20" s="392"/>
      <c r="R20" s="392"/>
      <c r="S20" s="59"/>
      <c r="T20" s="65"/>
      <c r="U20" s="60">
        <f t="shared" si="2"/>
        <v>0</v>
      </c>
      <c r="V20" s="65"/>
    </row>
    <row r="21" spans="1:22" s="228" customFormat="1" ht="15" customHeight="1" x14ac:dyDescent="0.2">
      <c r="A21" s="383"/>
      <c r="B21" s="383"/>
      <c r="C21" s="383"/>
      <c r="D21" s="384"/>
      <c r="E21" s="384"/>
      <c r="F21" s="386"/>
      <c r="G21" s="386"/>
      <c r="H21" s="386"/>
      <c r="I21" s="386"/>
      <c r="J21" s="387">
        <f t="shared" si="3"/>
        <v>0</v>
      </c>
      <c r="K21" s="406" t="str">
        <f t="shared" si="0"/>
        <v/>
      </c>
      <c r="L21" s="408"/>
      <c r="M21" s="390"/>
      <c r="N21" s="391">
        <f t="shared" si="1"/>
        <v>0</v>
      </c>
      <c r="O21" s="383"/>
      <c r="P21" s="392"/>
      <c r="Q21" s="392"/>
      <c r="R21" s="392"/>
      <c r="S21" s="59"/>
      <c r="T21" s="65"/>
      <c r="U21" s="60">
        <f t="shared" si="2"/>
        <v>0</v>
      </c>
      <c r="V21" s="65"/>
    </row>
    <row r="22" spans="1:22" s="228" customFormat="1" ht="15" customHeight="1" x14ac:dyDescent="0.2">
      <c r="A22" s="383"/>
      <c r="B22" s="383"/>
      <c r="C22" s="383"/>
      <c r="D22" s="384"/>
      <c r="E22" s="384"/>
      <c r="F22" s="386"/>
      <c r="G22" s="386"/>
      <c r="H22" s="386"/>
      <c r="I22" s="386"/>
      <c r="J22" s="387">
        <f t="shared" ref="J22:J24" si="4">ABS(F22+G22-H22)</f>
        <v>0</v>
      </c>
      <c r="K22" s="406" t="str">
        <f t="shared" ref="K22:K24" si="5">IF(I22="SI",J22,IF(I22="NO",ABS(F22-H22),IF(I22="NP",ABS(F22-H22),"")))</f>
        <v/>
      </c>
      <c r="L22" s="408"/>
      <c r="M22" s="390"/>
      <c r="N22" s="391">
        <f t="shared" ref="N22:N24" si="6">L22*M22</f>
        <v>0</v>
      </c>
      <c r="O22" s="383"/>
      <c r="P22" s="392"/>
      <c r="Q22" s="392"/>
      <c r="R22" s="392"/>
      <c r="S22" s="59"/>
      <c r="T22" s="65"/>
      <c r="U22" s="60">
        <f t="shared" ref="U22:U24" si="7">S22*M22</f>
        <v>0</v>
      </c>
      <c r="V22" s="65"/>
    </row>
    <row r="23" spans="1:22" s="228" customFormat="1" ht="15" customHeight="1" x14ac:dyDescent="0.2">
      <c r="A23" s="383"/>
      <c r="B23" s="383"/>
      <c r="C23" s="383"/>
      <c r="D23" s="384"/>
      <c r="E23" s="384"/>
      <c r="F23" s="386"/>
      <c r="G23" s="386"/>
      <c r="H23" s="386"/>
      <c r="I23" s="386"/>
      <c r="J23" s="387">
        <f t="shared" si="4"/>
        <v>0</v>
      </c>
      <c r="K23" s="406" t="str">
        <f t="shared" si="5"/>
        <v/>
      </c>
      <c r="L23" s="408"/>
      <c r="M23" s="390"/>
      <c r="N23" s="391">
        <f t="shared" si="6"/>
        <v>0</v>
      </c>
      <c r="O23" s="383"/>
      <c r="P23" s="392"/>
      <c r="Q23" s="392"/>
      <c r="R23" s="392"/>
      <c r="S23" s="59"/>
      <c r="T23" s="65"/>
      <c r="U23" s="60">
        <f t="shared" si="7"/>
        <v>0</v>
      </c>
      <c r="V23" s="65"/>
    </row>
    <row r="24" spans="1:22" s="228" customFormat="1" ht="15" customHeight="1" x14ac:dyDescent="0.2">
      <c r="A24" s="383"/>
      <c r="B24" s="383"/>
      <c r="C24" s="383"/>
      <c r="D24" s="384"/>
      <c r="E24" s="384"/>
      <c r="F24" s="386"/>
      <c r="G24" s="386"/>
      <c r="H24" s="386"/>
      <c r="I24" s="386"/>
      <c r="J24" s="387">
        <f t="shared" si="4"/>
        <v>0</v>
      </c>
      <c r="K24" s="406" t="str">
        <f t="shared" si="5"/>
        <v/>
      </c>
      <c r="L24" s="408"/>
      <c r="M24" s="390"/>
      <c r="N24" s="391">
        <f t="shared" si="6"/>
        <v>0</v>
      </c>
      <c r="O24" s="383"/>
      <c r="P24" s="392"/>
      <c r="Q24" s="392"/>
      <c r="R24" s="392"/>
      <c r="S24" s="59"/>
      <c r="T24" s="65"/>
      <c r="U24" s="60">
        <f t="shared" si="7"/>
        <v>0</v>
      </c>
      <c r="V24" s="65"/>
    </row>
    <row r="25" spans="1:22" s="228" customFormat="1" ht="15" customHeight="1" x14ac:dyDescent="0.2">
      <c r="A25" s="383"/>
      <c r="B25" s="383"/>
      <c r="C25" s="383"/>
      <c r="D25" s="384"/>
      <c r="E25" s="384"/>
      <c r="F25" s="386"/>
      <c r="G25" s="386"/>
      <c r="H25" s="386"/>
      <c r="I25" s="386"/>
      <c r="J25" s="387">
        <f t="shared" si="3"/>
        <v>0</v>
      </c>
      <c r="K25" s="406" t="str">
        <f t="shared" si="0"/>
        <v/>
      </c>
      <c r="L25" s="408"/>
      <c r="M25" s="390"/>
      <c r="N25" s="391">
        <f t="shared" si="1"/>
        <v>0</v>
      </c>
      <c r="O25" s="383"/>
      <c r="P25" s="392"/>
      <c r="Q25" s="392"/>
      <c r="R25" s="392"/>
      <c r="S25" s="59"/>
      <c r="T25" s="65"/>
      <c r="U25" s="60">
        <f t="shared" si="2"/>
        <v>0</v>
      </c>
      <c r="V25" s="65"/>
    </row>
    <row r="26" spans="1:22" s="228" customFormat="1" ht="15" customHeight="1" x14ac:dyDescent="0.2">
      <c r="A26" s="383"/>
      <c r="B26" s="383"/>
      <c r="C26" s="383"/>
      <c r="D26" s="384"/>
      <c r="E26" s="384"/>
      <c r="F26" s="386"/>
      <c r="G26" s="386"/>
      <c r="H26" s="386"/>
      <c r="I26" s="386"/>
      <c r="J26" s="387">
        <f t="shared" si="3"/>
        <v>0</v>
      </c>
      <c r="K26" s="406" t="str">
        <f t="shared" si="0"/>
        <v/>
      </c>
      <c r="L26" s="408"/>
      <c r="M26" s="390"/>
      <c r="N26" s="391">
        <f t="shared" si="1"/>
        <v>0</v>
      </c>
      <c r="O26" s="383"/>
      <c r="P26" s="392"/>
      <c r="Q26" s="392"/>
      <c r="R26" s="392"/>
      <c r="S26" s="59"/>
      <c r="T26" s="65"/>
      <c r="U26" s="60">
        <f t="shared" si="2"/>
        <v>0</v>
      </c>
      <c r="V26" s="65"/>
    </row>
    <row r="27" spans="1:22" s="228" customFormat="1" ht="15" customHeight="1" x14ac:dyDescent="0.2">
      <c r="A27" s="383"/>
      <c r="B27" s="383"/>
      <c r="C27" s="383"/>
      <c r="D27" s="384"/>
      <c r="E27" s="384"/>
      <c r="F27" s="386"/>
      <c r="G27" s="386"/>
      <c r="H27" s="386"/>
      <c r="I27" s="386"/>
      <c r="J27" s="387">
        <f t="shared" si="3"/>
        <v>0</v>
      </c>
      <c r="K27" s="406" t="str">
        <f t="shared" si="0"/>
        <v/>
      </c>
      <c r="L27" s="408"/>
      <c r="M27" s="390"/>
      <c r="N27" s="391">
        <f t="shared" si="1"/>
        <v>0</v>
      </c>
      <c r="O27" s="383"/>
      <c r="P27" s="392"/>
      <c r="Q27" s="392"/>
      <c r="R27" s="392"/>
      <c r="S27" s="59"/>
      <c r="T27" s="65"/>
      <c r="U27" s="60">
        <f t="shared" si="2"/>
        <v>0</v>
      </c>
      <c r="V27" s="65"/>
    </row>
    <row r="28" spans="1:22" s="228" customFormat="1" ht="15" customHeight="1" x14ac:dyDescent="0.2">
      <c r="A28" s="383"/>
      <c r="B28" s="383"/>
      <c r="C28" s="383"/>
      <c r="D28" s="384"/>
      <c r="E28" s="384"/>
      <c r="F28" s="386"/>
      <c r="G28" s="386"/>
      <c r="H28" s="386"/>
      <c r="I28" s="386"/>
      <c r="J28" s="387">
        <f t="shared" si="3"/>
        <v>0</v>
      </c>
      <c r="K28" s="406" t="str">
        <f t="shared" si="0"/>
        <v/>
      </c>
      <c r="L28" s="408"/>
      <c r="M28" s="390"/>
      <c r="N28" s="391">
        <f t="shared" si="1"/>
        <v>0</v>
      </c>
      <c r="O28" s="383"/>
      <c r="P28" s="392"/>
      <c r="Q28" s="392"/>
      <c r="R28" s="392"/>
      <c r="S28" s="59"/>
      <c r="T28" s="65"/>
      <c r="U28" s="60">
        <f t="shared" si="2"/>
        <v>0</v>
      </c>
      <c r="V28" s="65"/>
    </row>
    <row r="29" spans="1:22" s="228" customFormat="1" ht="15" customHeight="1" x14ac:dyDescent="0.2">
      <c r="A29" s="383"/>
      <c r="B29" s="383"/>
      <c r="C29" s="383"/>
      <c r="D29" s="384"/>
      <c r="E29" s="384"/>
      <c r="F29" s="386"/>
      <c r="G29" s="386"/>
      <c r="H29" s="386"/>
      <c r="I29" s="386"/>
      <c r="J29" s="387">
        <f>ABS(F29+G29-H29)</f>
        <v>0</v>
      </c>
      <c r="K29" s="406" t="str">
        <f t="shared" ref="K29:K39" si="8">IF(I29="SI",J29,IF(I29="NO",ABS(F29-H29),IF(I29="NP",ABS(F29-H29),"")))</f>
        <v/>
      </c>
      <c r="L29" s="408"/>
      <c r="M29" s="390"/>
      <c r="N29" s="391">
        <f t="shared" ref="N29:N39" si="9">L29*M29</f>
        <v>0</v>
      </c>
      <c r="O29" s="383"/>
      <c r="P29" s="392"/>
      <c r="Q29" s="392"/>
      <c r="R29" s="392"/>
      <c r="S29" s="59"/>
      <c r="T29" s="65"/>
      <c r="U29" s="60">
        <f t="shared" ref="U29:U39" si="10">S29*M29</f>
        <v>0</v>
      </c>
      <c r="V29" s="65"/>
    </row>
    <row r="30" spans="1:22" s="228" customFormat="1" ht="15" customHeight="1" x14ac:dyDescent="0.2">
      <c r="A30" s="383"/>
      <c r="B30" s="383"/>
      <c r="C30" s="383"/>
      <c r="D30" s="384"/>
      <c r="E30" s="384"/>
      <c r="F30" s="386"/>
      <c r="G30" s="386"/>
      <c r="H30" s="386"/>
      <c r="I30" s="386"/>
      <c r="J30" s="387">
        <f t="shared" ref="J30:J39" si="11">ABS(F30+G30-H30)</f>
        <v>0</v>
      </c>
      <c r="K30" s="406" t="str">
        <f t="shared" si="8"/>
        <v/>
      </c>
      <c r="L30" s="408"/>
      <c r="M30" s="390"/>
      <c r="N30" s="391">
        <f t="shared" si="9"/>
        <v>0</v>
      </c>
      <c r="O30" s="383"/>
      <c r="P30" s="392"/>
      <c r="Q30" s="392"/>
      <c r="R30" s="392"/>
      <c r="S30" s="59"/>
      <c r="T30" s="65"/>
      <c r="U30" s="60">
        <f t="shared" si="10"/>
        <v>0</v>
      </c>
      <c r="V30" s="65"/>
    </row>
    <row r="31" spans="1:22" s="228" customFormat="1" ht="15" customHeight="1" x14ac:dyDescent="0.2">
      <c r="A31" s="383"/>
      <c r="B31" s="383"/>
      <c r="C31" s="383"/>
      <c r="D31" s="384"/>
      <c r="E31" s="384"/>
      <c r="F31" s="386"/>
      <c r="G31" s="386"/>
      <c r="H31" s="386"/>
      <c r="I31" s="386"/>
      <c r="J31" s="387">
        <f t="shared" si="11"/>
        <v>0</v>
      </c>
      <c r="K31" s="406" t="str">
        <f t="shared" si="8"/>
        <v/>
      </c>
      <c r="L31" s="408"/>
      <c r="M31" s="390"/>
      <c r="N31" s="391">
        <f t="shared" si="9"/>
        <v>0</v>
      </c>
      <c r="O31" s="383"/>
      <c r="P31" s="392"/>
      <c r="Q31" s="392"/>
      <c r="R31" s="392"/>
      <c r="S31" s="59"/>
      <c r="T31" s="65"/>
      <c r="U31" s="60">
        <f t="shared" si="10"/>
        <v>0</v>
      </c>
      <c r="V31" s="65"/>
    </row>
    <row r="32" spans="1:22" s="228" customFormat="1" ht="15" customHeight="1" x14ac:dyDescent="0.2">
      <c r="A32" s="383"/>
      <c r="B32" s="383"/>
      <c r="C32" s="383"/>
      <c r="D32" s="384"/>
      <c r="E32" s="384"/>
      <c r="F32" s="386"/>
      <c r="G32" s="386"/>
      <c r="H32" s="386"/>
      <c r="I32" s="386"/>
      <c r="J32" s="387">
        <f t="shared" si="11"/>
        <v>0</v>
      </c>
      <c r="K32" s="406" t="str">
        <f t="shared" si="8"/>
        <v/>
      </c>
      <c r="L32" s="408"/>
      <c r="M32" s="390"/>
      <c r="N32" s="391">
        <f t="shared" si="9"/>
        <v>0</v>
      </c>
      <c r="O32" s="383"/>
      <c r="P32" s="392"/>
      <c r="Q32" s="392"/>
      <c r="R32" s="392"/>
      <c r="S32" s="59"/>
      <c r="T32" s="65"/>
      <c r="U32" s="60">
        <f t="shared" si="10"/>
        <v>0</v>
      </c>
      <c r="V32" s="65"/>
    </row>
    <row r="33" spans="1:22" s="228" customFormat="1" ht="15" customHeight="1" x14ac:dyDescent="0.2">
      <c r="A33" s="383"/>
      <c r="B33" s="383"/>
      <c r="C33" s="383"/>
      <c r="D33" s="384"/>
      <c r="E33" s="384"/>
      <c r="F33" s="386"/>
      <c r="G33" s="386"/>
      <c r="H33" s="386"/>
      <c r="I33" s="386"/>
      <c r="J33" s="387">
        <f t="shared" si="11"/>
        <v>0</v>
      </c>
      <c r="K33" s="406" t="str">
        <f t="shared" si="8"/>
        <v/>
      </c>
      <c r="L33" s="408"/>
      <c r="M33" s="390"/>
      <c r="N33" s="391">
        <f t="shared" si="9"/>
        <v>0</v>
      </c>
      <c r="O33" s="383"/>
      <c r="P33" s="392"/>
      <c r="Q33" s="392"/>
      <c r="R33" s="392"/>
      <c r="S33" s="59"/>
      <c r="T33" s="65"/>
      <c r="U33" s="60">
        <f t="shared" si="10"/>
        <v>0</v>
      </c>
      <c r="V33" s="65"/>
    </row>
    <row r="34" spans="1:22" s="228" customFormat="1" ht="15" customHeight="1" x14ac:dyDescent="0.2">
      <c r="A34" s="383"/>
      <c r="B34" s="383"/>
      <c r="C34" s="383"/>
      <c r="D34" s="384"/>
      <c r="E34" s="384"/>
      <c r="F34" s="386"/>
      <c r="G34" s="386"/>
      <c r="H34" s="386"/>
      <c r="I34" s="386"/>
      <c r="J34" s="387">
        <f t="shared" si="11"/>
        <v>0</v>
      </c>
      <c r="K34" s="406" t="str">
        <f t="shared" si="8"/>
        <v/>
      </c>
      <c r="L34" s="408"/>
      <c r="M34" s="390"/>
      <c r="N34" s="391">
        <f t="shared" si="9"/>
        <v>0</v>
      </c>
      <c r="O34" s="383"/>
      <c r="P34" s="392"/>
      <c r="Q34" s="392"/>
      <c r="R34" s="392"/>
      <c r="S34" s="59"/>
      <c r="T34" s="65"/>
      <c r="U34" s="60">
        <f t="shared" si="10"/>
        <v>0</v>
      </c>
      <c r="V34" s="65"/>
    </row>
    <row r="35" spans="1:22" s="228" customFormat="1" ht="15" customHeight="1" x14ac:dyDescent="0.2">
      <c r="A35" s="383"/>
      <c r="B35" s="383"/>
      <c r="C35" s="383"/>
      <c r="D35" s="384"/>
      <c r="E35" s="384"/>
      <c r="F35" s="386"/>
      <c r="G35" s="386"/>
      <c r="H35" s="386"/>
      <c r="I35" s="386"/>
      <c r="J35" s="387">
        <f t="shared" si="11"/>
        <v>0</v>
      </c>
      <c r="K35" s="406" t="str">
        <f t="shared" si="8"/>
        <v/>
      </c>
      <c r="L35" s="408"/>
      <c r="M35" s="390"/>
      <c r="N35" s="391">
        <f t="shared" si="9"/>
        <v>0</v>
      </c>
      <c r="O35" s="383"/>
      <c r="P35" s="392"/>
      <c r="Q35" s="392"/>
      <c r="R35" s="392"/>
      <c r="S35" s="59"/>
      <c r="T35" s="65"/>
      <c r="U35" s="60">
        <f t="shared" si="10"/>
        <v>0</v>
      </c>
      <c r="V35" s="65"/>
    </row>
    <row r="36" spans="1:22" s="228" customFormat="1" ht="15" customHeight="1" x14ac:dyDescent="0.2">
      <c r="A36" s="383"/>
      <c r="B36" s="383"/>
      <c r="C36" s="383"/>
      <c r="D36" s="384"/>
      <c r="E36" s="384"/>
      <c r="F36" s="386"/>
      <c r="G36" s="386"/>
      <c r="H36" s="386"/>
      <c r="I36" s="386"/>
      <c r="J36" s="387">
        <f t="shared" si="11"/>
        <v>0</v>
      </c>
      <c r="K36" s="406" t="str">
        <f t="shared" si="8"/>
        <v/>
      </c>
      <c r="L36" s="408"/>
      <c r="M36" s="390"/>
      <c r="N36" s="391">
        <f t="shared" si="9"/>
        <v>0</v>
      </c>
      <c r="O36" s="383"/>
      <c r="P36" s="392"/>
      <c r="Q36" s="392"/>
      <c r="R36" s="392"/>
      <c r="S36" s="59"/>
      <c r="T36" s="65"/>
      <c r="U36" s="60">
        <f t="shared" si="10"/>
        <v>0</v>
      </c>
      <c r="V36" s="65"/>
    </row>
    <row r="37" spans="1:22" s="228" customFormat="1" ht="15" customHeight="1" x14ac:dyDescent="0.2">
      <c r="A37" s="383"/>
      <c r="B37" s="383"/>
      <c r="C37" s="383"/>
      <c r="D37" s="384"/>
      <c r="E37" s="384"/>
      <c r="F37" s="386"/>
      <c r="G37" s="386"/>
      <c r="H37" s="386"/>
      <c r="I37" s="386"/>
      <c r="J37" s="387">
        <f t="shared" si="11"/>
        <v>0</v>
      </c>
      <c r="K37" s="406" t="str">
        <f t="shared" si="8"/>
        <v/>
      </c>
      <c r="L37" s="408"/>
      <c r="M37" s="390"/>
      <c r="N37" s="391">
        <f t="shared" si="9"/>
        <v>0</v>
      </c>
      <c r="O37" s="383"/>
      <c r="P37" s="392"/>
      <c r="Q37" s="392"/>
      <c r="R37" s="392"/>
      <c r="S37" s="59"/>
      <c r="T37" s="65"/>
      <c r="U37" s="60">
        <f t="shared" si="10"/>
        <v>0</v>
      </c>
      <c r="V37" s="65"/>
    </row>
    <row r="38" spans="1:22" s="228" customFormat="1" ht="15" customHeight="1" x14ac:dyDescent="0.2">
      <c r="A38" s="383"/>
      <c r="B38" s="383"/>
      <c r="C38" s="383"/>
      <c r="D38" s="384"/>
      <c r="E38" s="384"/>
      <c r="F38" s="386"/>
      <c r="G38" s="386"/>
      <c r="H38" s="386"/>
      <c r="I38" s="386"/>
      <c r="J38" s="387">
        <f t="shared" si="11"/>
        <v>0</v>
      </c>
      <c r="K38" s="406" t="str">
        <f t="shared" si="8"/>
        <v/>
      </c>
      <c r="L38" s="408"/>
      <c r="M38" s="390"/>
      <c r="N38" s="391">
        <f t="shared" si="9"/>
        <v>0</v>
      </c>
      <c r="O38" s="383"/>
      <c r="P38" s="392"/>
      <c r="Q38" s="392"/>
      <c r="R38" s="392"/>
      <c r="S38" s="59"/>
      <c r="T38" s="65"/>
      <c r="U38" s="60">
        <f t="shared" si="10"/>
        <v>0</v>
      </c>
      <c r="V38" s="65"/>
    </row>
    <row r="39" spans="1:22" s="228" customFormat="1" ht="15" customHeight="1" thickBot="1" x14ac:dyDescent="0.25">
      <c r="A39" s="383"/>
      <c r="B39" s="383"/>
      <c r="C39" s="383"/>
      <c r="D39" s="384"/>
      <c r="E39" s="384"/>
      <c r="F39" s="405"/>
      <c r="G39" s="405"/>
      <c r="H39" s="405"/>
      <c r="I39" s="386"/>
      <c r="J39" s="387">
        <f t="shared" si="11"/>
        <v>0</v>
      </c>
      <c r="K39" s="406" t="str">
        <f t="shared" si="8"/>
        <v/>
      </c>
      <c r="L39" s="409"/>
      <c r="M39" s="390"/>
      <c r="N39" s="410">
        <f t="shared" si="9"/>
        <v>0</v>
      </c>
      <c r="O39" s="383"/>
      <c r="P39" s="392"/>
      <c r="Q39" s="392"/>
      <c r="R39" s="392"/>
      <c r="S39" s="59"/>
      <c r="T39" s="65"/>
      <c r="U39" s="60">
        <f t="shared" si="10"/>
        <v>0</v>
      </c>
      <c r="V39" s="65"/>
    </row>
    <row r="40" spans="1:22" s="325" customFormat="1" ht="35.1" customHeight="1" thickBot="1" x14ac:dyDescent="0.3">
      <c r="A40" s="324"/>
      <c r="B40" s="324"/>
      <c r="C40" s="324"/>
      <c r="D40" s="584" t="s">
        <v>24</v>
      </c>
      <c r="E40" s="585"/>
      <c r="F40" s="290">
        <f>SUM(F15:F39)</f>
        <v>0</v>
      </c>
      <c r="G40" s="290">
        <f>SUM(G15:G39)</f>
        <v>0</v>
      </c>
      <c r="H40" s="290">
        <f>SUM(H15:H39)</f>
        <v>0</v>
      </c>
      <c r="I40" s="292"/>
      <c r="J40" s="291">
        <f>SUM(J15:J39)</f>
        <v>0</v>
      </c>
      <c r="K40" s="297">
        <f>SUM(K15:K39)</f>
        <v>0</v>
      </c>
      <c r="L40" s="291">
        <f>SUM(L15:L39)</f>
        <v>0</v>
      </c>
      <c r="M40" s="330"/>
      <c r="N40" s="323">
        <f>SUM(N15:N39)</f>
        <v>0</v>
      </c>
      <c r="O40" s="596"/>
      <c r="P40" s="596"/>
      <c r="Q40" s="322"/>
      <c r="R40" s="322"/>
      <c r="S40" s="293">
        <f>SUM(S15:S39)</f>
        <v>0</v>
      </c>
      <c r="T40" s="293">
        <f>SUM(T15:T39)</f>
        <v>0</v>
      </c>
      <c r="U40" s="293">
        <f>SUM(U15:U39)</f>
        <v>0</v>
      </c>
      <c r="V40" s="300"/>
    </row>
    <row r="41" spans="1:22" ht="31.5" customHeight="1" x14ac:dyDescent="0.2">
      <c r="A41" s="3"/>
      <c r="B41" s="3"/>
      <c r="C41" s="3"/>
      <c r="D41" s="3"/>
      <c r="E41" s="3"/>
      <c r="F41" s="3"/>
      <c r="G41" s="3"/>
      <c r="H41" s="3"/>
      <c r="L41" s="3"/>
      <c r="M41" s="48"/>
      <c r="O41" s="3"/>
      <c r="P41" s="3"/>
      <c r="Q41" s="3"/>
      <c r="R41" s="3"/>
      <c r="S41" s="3"/>
      <c r="T41" s="3"/>
      <c r="U41" s="3"/>
      <c r="V41" s="3"/>
    </row>
    <row r="42" spans="1:22" s="3" customFormat="1" ht="30" customHeight="1" x14ac:dyDescent="0.2">
      <c r="A42" s="279" t="s">
        <v>161</v>
      </c>
      <c r="F42" s="49"/>
      <c r="G42" s="49"/>
      <c r="H42" s="49"/>
      <c r="L42" s="49"/>
      <c r="O42" s="49"/>
      <c r="P42" s="49"/>
      <c r="Q42" s="49"/>
      <c r="R42" s="49"/>
      <c r="S42" s="49"/>
      <c r="T42" s="49"/>
      <c r="U42" s="49"/>
      <c r="V42" s="49"/>
    </row>
    <row r="43" spans="1:22" s="3" customFormat="1" ht="30" customHeight="1" x14ac:dyDescent="0.2">
      <c r="A43" s="279"/>
      <c r="D43" s="13"/>
      <c r="E43" s="13"/>
      <c r="F43" s="13"/>
      <c r="G43" s="13"/>
      <c r="H43" s="13"/>
      <c r="I43" s="49"/>
      <c r="J43" s="49"/>
      <c r="K43" s="49"/>
      <c r="L43" s="13"/>
      <c r="M43" s="49"/>
      <c r="N43" s="49"/>
      <c r="O43" s="13"/>
      <c r="P43" s="13"/>
      <c r="Q43" s="13"/>
      <c r="R43" s="13"/>
      <c r="S43" s="13"/>
      <c r="T43" s="13"/>
      <c r="U43" s="13"/>
      <c r="V43" s="15"/>
    </row>
    <row r="44" spans="1:22" s="3" customFormat="1" ht="30" customHeight="1" x14ac:dyDescent="0.2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5"/>
    </row>
    <row r="45" spans="1:22" s="3" customFormat="1" ht="30.75" customHeight="1" x14ac:dyDescent="0.2">
      <c r="A45" s="12"/>
      <c r="B45" s="12"/>
      <c r="C45" s="12"/>
      <c r="D45" s="12"/>
      <c r="E45" s="12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2"/>
      <c r="U45" s="12"/>
      <c r="V45" s="13"/>
    </row>
    <row r="46" spans="1:22" s="3" customFormat="1" ht="31.35" customHeight="1" x14ac:dyDescent="0.2">
      <c r="A46" s="18"/>
      <c r="B46" s="18"/>
      <c r="C46" s="18"/>
      <c r="D46" s="18"/>
      <c r="E46" s="18"/>
      <c r="F46" s="18"/>
      <c r="G46" s="18"/>
      <c r="H46" s="18"/>
      <c r="I46" s="13"/>
      <c r="J46" s="13"/>
      <c r="K46" s="13"/>
      <c r="L46" s="18"/>
      <c r="M46" s="13"/>
      <c r="N46" s="13"/>
      <c r="O46" s="18"/>
      <c r="P46" s="18"/>
      <c r="Q46" s="18"/>
      <c r="R46" s="18"/>
      <c r="S46" s="18"/>
      <c r="T46" s="18"/>
      <c r="U46" s="18"/>
    </row>
    <row r="47" spans="1:22" x14ac:dyDescent="0.2">
      <c r="A47" s="4"/>
      <c r="B47" s="4"/>
      <c r="C47" s="4"/>
      <c r="D47" s="4"/>
      <c r="E47" s="4"/>
      <c r="F47" s="4"/>
      <c r="G47" s="4"/>
      <c r="H47" s="4"/>
      <c r="I47" s="18"/>
      <c r="J47" s="18"/>
      <c r="K47" s="18"/>
      <c r="L47" s="4"/>
      <c r="M47" s="18"/>
      <c r="N47" s="18"/>
      <c r="O47" s="4"/>
      <c r="P47" s="4"/>
      <c r="Q47" s="4"/>
      <c r="R47" s="4"/>
      <c r="S47" s="4"/>
      <c r="T47" s="4"/>
      <c r="U47" s="4"/>
      <c r="V47" s="4"/>
    </row>
    <row r="48" spans="1:22" x14ac:dyDescent="0.2">
      <c r="A48" s="57"/>
      <c r="B48" s="57"/>
      <c r="C48" s="57"/>
      <c r="D48" s="57"/>
      <c r="E48" s="57"/>
      <c r="F48" s="57"/>
      <c r="G48" s="57"/>
      <c r="H48" s="57"/>
      <c r="I48" s="4"/>
      <c r="J48" s="4"/>
      <c r="K48" s="4"/>
      <c r="L48" s="57"/>
      <c r="M48" s="4"/>
      <c r="N48" s="4"/>
      <c r="O48" s="57"/>
      <c r="P48" s="57"/>
      <c r="Q48" s="57"/>
      <c r="R48" s="57"/>
      <c r="S48" s="57"/>
      <c r="T48" s="57"/>
      <c r="U48" s="57"/>
      <c r="V48" s="57"/>
    </row>
    <row r="49" spans="1:22" s="183" customFormat="1" ht="15.75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</row>
    <row r="50" spans="1:22" s="216" customFormat="1" ht="15" customHeight="1" x14ac:dyDescent="0.2">
      <c r="A50" s="58"/>
      <c r="B50" s="58"/>
      <c r="C50" s="58"/>
      <c r="D50" s="58"/>
      <c r="E50" s="58"/>
      <c r="F50" s="58"/>
      <c r="G50" s="58"/>
      <c r="H50" s="58"/>
      <c r="I50" s="57"/>
      <c r="J50" s="57"/>
      <c r="K50" s="57"/>
      <c r="L50" s="58"/>
      <c r="M50" s="57"/>
      <c r="N50" s="57"/>
      <c r="O50" s="58"/>
      <c r="P50" s="58"/>
      <c r="Q50" s="58"/>
      <c r="R50" s="58"/>
      <c r="S50" s="58"/>
      <c r="T50" s="58"/>
      <c r="U50" s="58"/>
      <c r="V50" s="58"/>
    </row>
    <row r="51" spans="1:22" s="216" customFormat="1" ht="21.6" customHeight="1" x14ac:dyDescent="0.2">
      <c r="A51" s="2"/>
      <c r="B51" s="2"/>
      <c r="C51" s="2"/>
      <c r="D51" s="2"/>
      <c r="E51" s="2"/>
      <c r="F51" s="2"/>
      <c r="G51" s="2"/>
      <c r="H51" s="2"/>
      <c r="I51" s="58"/>
      <c r="J51" s="58"/>
      <c r="K51" s="58"/>
      <c r="L51" s="2"/>
      <c r="M51" s="58"/>
      <c r="N51" s="58"/>
      <c r="O51" s="2"/>
      <c r="P51" s="2"/>
      <c r="Q51" s="2"/>
      <c r="R51" s="2"/>
      <c r="S51" s="2"/>
      <c r="T51" s="2"/>
      <c r="U51" s="2"/>
      <c r="V51" s="2"/>
    </row>
  </sheetData>
  <sheetProtection algorithmName="SHA-512" hashValue="4G0gBt8WVnr0Ue9knWOMv0k8EtPj6tl9Av0DQtgnTJkDJEi+WQ1oFfiKmddwZeO0uNg1zSxdiQItuwZcYTYBOQ==" saltValue="Upwsb6FZi3yGmW7On29Udw==" spinCount="100000" sheet="1" objects="1" scenarios="1"/>
  <mergeCells count="21">
    <mergeCell ref="A6:V6"/>
    <mergeCell ref="B1:V1"/>
    <mergeCell ref="A3:V3"/>
    <mergeCell ref="A4:V4"/>
    <mergeCell ref="A5:V5"/>
    <mergeCell ref="A8:V8"/>
    <mergeCell ref="D40:E40"/>
    <mergeCell ref="O40:P40"/>
    <mergeCell ref="C10:V10"/>
    <mergeCell ref="M13:M14"/>
    <mergeCell ref="N13:N14"/>
    <mergeCell ref="O13:O14"/>
    <mergeCell ref="P13:P14"/>
    <mergeCell ref="Q13:Q14"/>
    <mergeCell ref="R13:R14"/>
    <mergeCell ref="S13:V13"/>
    <mergeCell ref="A13:A14"/>
    <mergeCell ref="B13:B14"/>
    <mergeCell ref="C13:C14"/>
    <mergeCell ref="D13:K13"/>
    <mergeCell ref="L13:L14"/>
  </mergeCells>
  <dataValidations disablePrompts="1" count="4">
    <dataValidation type="list" allowBlank="1" showInputMessage="1" showErrorMessage="1" sqref="A15:A39" xr:uid="{09159CBB-DCD2-4255-B2FE-09DB70A8F592}">
      <formula1>"I SAL, II SAL, SALDO"</formula1>
    </dataValidation>
    <dataValidation type="list" allowBlank="1" showInputMessage="1" showErrorMessage="1" sqref="M15:M39" xr:uid="{A94AE02D-CF83-4084-9A70-D8A538865EE4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  <dataValidation type="list" allowBlank="1" showInputMessage="1" showErrorMessage="1" sqref="I15:I39" xr:uid="{A85EBD0A-7AF0-4B04-8418-1C4819021704}">
      <formula1>"SI, NO,NP,"</formula1>
    </dataValidation>
    <dataValidation type="list" allowBlank="1" showInputMessage="1" showErrorMessage="1" sqref="O15:O39" xr:uid="{CF1BFD2F-B193-4422-A237-6979E284EA7A}">
      <formula1>"Bonifico,Ordine di accredito e ricevuta bancaria,Assegno non trasferibile,F24"</formula1>
    </dataValidation>
  </dataValidations>
  <printOptions horizontalCentered="1" verticalCentered="1"/>
  <pageMargins left="0.25" right="0.25" top="0.15" bottom="3.34" header="0.3" footer="0.3"/>
  <pageSetup paperSize="9" scale="36" orientation="landscape" r:id="rId1"/>
  <headerFooter alignWithMargins="0">
    <oddHeader>&amp;C&amp;G</oddHeader>
    <oddFooter>Pagina &amp;P</oddFooter>
  </headerFooter>
  <rowBreaks count="1" manualBreakCount="1">
    <brk id="42" max="21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595DE-66FC-46DC-B490-92CFC3A20A72}">
  <sheetPr>
    <pageSetUpPr fitToPage="1"/>
  </sheetPr>
  <dimension ref="A1:U51"/>
  <sheetViews>
    <sheetView view="pageBreakPreview" topLeftCell="A13" zoomScale="55" zoomScaleNormal="70" zoomScaleSheetLayoutView="55" workbookViewId="0">
      <selection activeCell="A5" sqref="A5:U5"/>
    </sheetView>
  </sheetViews>
  <sheetFormatPr defaultRowHeight="18" x14ac:dyDescent="0.2"/>
  <cols>
    <col min="1" max="1" width="24.7109375" style="2" customWidth="1"/>
    <col min="2" max="2" width="23" style="2" customWidth="1"/>
    <col min="3" max="3" width="18.5703125" style="2" customWidth="1"/>
    <col min="4" max="4" width="12.85546875" style="2" customWidth="1"/>
    <col min="5" max="5" width="11.7109375" style="2" customWidth="1"/>
    <col min="6" max="6" width="17.140625" style="2" customWidth="1"/>
    <col min="7" max="7" width="14.140625" style="2" customWidth="1"/>
    <col min="8" max="8" width="19.85546875" style="2" customWidth="1"/>
    <col min="9" max="9" width="16.28515625" style="2" customWidth="1"/>
    <col min="10" max="10" width="22.42578125" style="2" customWidth="1"/>
    <col min="11" max="13" width="19.85546875" style="2" customWidth="1"/>
    <col min="14" max="14" width="21.42578125" style="2" customWidth="1"/>
    <col min="15" max="17" width="19.85546875" style="2" customWidth="1"/>
    <col min="18" max="18" width="12.28515625" style="2" customWidth="1"/>
    <col min="19" max="19" width="12.7109375" style="2" customWidth="1"/>
    <col min="20" max="20" width="15.5703125" style="2" customWidth="1"/>
    <col min="21" max="21" width="11.7109375" style="2" customWidth="1"/>
    <col min="22" max="16384" width="9.140625" style="1"/>
  </cols>
  <sheetData>
    <row r="1" spans="1:21" ht="24.95" customHeight="1" x14ac:dyDescent="0.25">
      <c r="A1" s="219"/>
      <c r="B1" s="534" t="s">
        <v>103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</row>
    <row r="2" spans="1:21" ht="9.75" customHeight="1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</row>
    <row r="3" spans="1:21" s="42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</row>
    <row r="4" spans="1:21" s="42" customFormat="1" ht="24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</row>
    <row r="5" spans="1:21" s="42" customFormat="1" ht="24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</row>
    <row r="6" spans="1:21" s="42" customFormat="1" ht="24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</row>
    <row r="7" spans="1:21" s="42" customFormat="1" ht="26.25" customHeight="1" x14ac:dyDescent="0.2">
      <c r="A7" s="264"/>
      <c r="B7" s="264"/>
      <c r="C7" s="264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62"/>
    </row>
    <row r="8" spans="1:21" s="42" customFormat="1" ht="24.95" customHeight="1" x14ac:dyDescent="0.2">
      <c r="A8" s="537" t="s">
        <v>134</v>
      </c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37"/>
    </row>
    <row r="9" spans="1:21" s="42" customFormat="1" ht="26.25" customHeight="1" x14ac:dyDescent="0.2">
      <c r="A9" s="224"/>
      <c r="B9" s="224"/>
      <c r="C9" s="224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2"/>
    </row>
    <row r="10" spans="1:21" s="42" customFormat="1" ht="26.25" customHeight="1" x14ac:dyDescent="0.2"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</row>
    <row r="11" spans="1:21" s="33" customFormat="1" ht="51" customHeight="1" x14ac:dyDescent="0.2">
      <c r="A11" s="3"/>
      <c r="B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3"/>
    </row>
    <row r="12" spans="1:21" ht="24.75" customHeight="1" thickBo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8"/>
    </row>
    <row r="13" spans="1:21" s="228" customFormat="1" ht="27" customHeight="1" x14ac:dyDescent="0.2">
      <c r="A13" s="613" t="s">
        <v>146</v>
      </c>
      <c r="B13" s="615" t="s">
        <v>112</v>
      </c>
      <c r="C13" s="617" t="s">
        <v>10</v>
      </c>
      <c r="D13" s="619" t="s">
        <v>0</v>
      </c>
      <c r="E13" s="620"/>
      <c r="F13" s="620"/>
      <c r="G13" s="620"/>
      <c r="H13" s="620"/>
      <c r="I13" s="615"/>
      <c r="J13" s="636" t="s">
        <v>150</v>
      </c>
      <c r="K13" s="608" t="s">
        <v>127</v>
      </c>
      <c r="L13" s="608" t="s">
        <v>155</v>
      </c>
      <c r="M13" s="608" t="s">
        <v>154</v>
      </c>
      <c r="N13" s="608" t="s">
        <v>130</v>
      </c>
      <c r="O13" s="608" t="s">
        <v>193</v>
      </c>
      <c r="P13" s="608" t="s">
        <v>165</v>
      </c>
      <c r="Q13" s="608" t="s">
        <v>142</v>
      </c>
      <c r="R13" s="634" t="s">
        <v>9</v>
      </c>
      <c r="S13" s="632"/>
      <c r="T13" s="632"/>
      <c r="U13" s="635"/>
    </row>
    <row r="14" spans="1:21" s="228" customFormat="1" ht="62.25" customHeight="1" x14ac:dyDescent="0.2">
      <c r="A14" s="614"/>
      <c r="B14" s="616"/>
      <c r="C14" s="618"/>
      <c r="D14" s="276" t="s">
        <v>153</v>
      </c>
      <c r="E14" s="276" t="s">
        <v>152</v>
      </c>
      <c r="F14" s="276" t="s">
        <v>86</v>
      </c>
      <c r="G14" s="277" t="s">
        <v>113</v>
      </c>
      <c r="H14" s="277" t="s">
        <v>164</v>
      </c>
      <c r="I14" s="278" t="s">
        <v>24</v>
      </c>
      <c r="J14" s="637"/>
      <c r="K14" s="609"/>
      <c r="L14" s="609"/>
      <c r="M14" s="609"/>
      <c r="N14" s="609"/>
      <c r="O14" s="609"/>
      <c r="P14" s="609"/>
      <c r="Q14" s="609"/>
      <c r="R14" s="229" t="s">
        <v>17</v>
      </c>
      <c r="S14" s="230" t="s">
        <v>18</v>
      </c>
      <c r="T14" s="230" t="s">
        <v>176</v>
      </c>
      <c r="U14" s="229" t="s">
        <v>205</v>
      </c>
    </row>
    <row r="15" spans="1:21" s="228" customFormat="1" ht="15" customHeight="1" x14ac:dyDescent="0.2">
      <c r="A15" s="34"/>
      <c r="B15" s="34"/>
      <c r="C15" s="34"/>
      <c r="D15" s="340"/>
      <c r="E15" s="340"/>
      <c r="F15" s="35"/>
      <c r="G15" s="35"/>
      <c r="H15" s="35"/>
      <c r="I15" s="40">
        <f>F15+G15</f>
        <v>0</v>
      </c>
      <c r="J15" s="64" t="str">
        <f>IF(H15="SI",I15,IF(H15="NO",F15,""))</f>
        <v/>
      </c>
      <c r="K15" s="36"/>
      <c r="L15" s="37"/>
      <c r="M15" s="41">
        <f>K15*L15</f>
        <v>0</v>
      </c>
      <c r="N15" s="34"/>
      <c r="O15" s="342"/>
      <c r="P15" s="342"/>
      <c r="Q15" s="342"/>
      <c r="R15" s="59"/>
      <c r="S15" s="59"/>
      <c r="T15" s="60">
        <f>R15*L15</f>
        <v>0</v>
      </c>
      <c r="U15" s="65"/>
    </row>
    <row r="16" spans="1:21" s="228" customFormat="1" ht="15" customHeight="1" x14ac:dyDescent="0.2">
      <c r="A16" s="34"/>
      <c r="B16" s="34"/>
      <c r="C16" s="34"/>
      <c r="D16" s="340"/>
      <c r="E16" s="340"/>
      <c r="F16" s="35"/>
      <c r="G16" s="35"/>
      <c r="H16" s="35"/>
      <c r="I16" s="40">
        <f t="shared" ref="I16:I27" si="0">F16+G16</f>
        <v>0</v>
      </c>
      <c r="J16" s="64" t="str">
        <f t="shared" ref="J16:J27" si="1">IF(H16="SI",I16,IF(H16="NO",F16,""))</f>
        <v/>
      </c>
      <c r="K16" s="36"/>
      <c r="L16" s="37"/>
      <c r="M16" s="41">
        <f t="shared" ref="M16:M27" si="2">K16*L16</f>
        <v>0</v>
      </c>
      <c r="N16" s="34"/>
      <c r="O16" s="342"/>
      <c r="P16" s="342"/>
      <c r="Q16" s="342"/>
      <c r="R16" s="59"/>
      <c r="S16" s="59"/>
      <c r="T16" s="60">
        <f t="shared" ref="T16:T27" si="3">R16*L16</f>
        <v>0</v>
      </c>
      <c r="U16" s="65"/>
    </row>
    <row r="17" spans="1:21" s="228" customFormat="1" ht="15" customHeight="1" x14ac:dyDescent="0.2">
      <c r="A17" s="34"/>
      <c r="B17" s="34"/>
      <c r="C17" s="34"/>
      <c r="D17" s="340"/>
      <c r="E17" s="340"/>
      <c r="F17" s="35"/>
      <c r="G17" s="35"/>
      <c r="H17" s="35"/>
      <c r="I17" s="40">
        <f t="shared" si="0"/>
        <v>0</v>
      </c>
      <c r="J17" s="64" t="str">
        <f t="shared" si="1"/>
        <v/>
      </c>
      <c r="K17" s="36"/>
      <c r="L17" s="37"/>
      <c r="M17" s="41">
        <f t="shared" si="2"/>
        <v>0</v>
      </c>
      <c r="N17" s="34"/>
      <c r="O17" s="342"/>
      <c r="P17" s="342"/>
      <c r="Q17" s="342"/>
      <c r="R17" s="59"/>
      <c r="S17" s="59"/>
      <c r="T17" s="60">
        <f t="shared" si="3"/>
        <v>0</v>
      </c>
      <c r="U17" s="65"/>
    </row>
    <row r="18" spans="1:21" s="228" customFormat="1" ht="15" customHeight="1" x14ac:dyDescent="0.2">
      <c r="A18" s="34"/>
      <c r="B18" s="34"/>
      <c r="C18" s="34"/>
      <c r="D18" s="340"/>
      <c r="E18" s="340"/>
      <c r="F18" s="35"/>
      <c r="G18" s="35"/>
      <c r="H18" s="35"/>
      <c r="I18" s="40">
        <f t="shared" si="0"/>
        <v>0</v>
      </c>
      <c r="J18" s="64" t="str">
        <f t="shared" si="1"/>
        <v/>
      </c>
      <c r="K18" s="36"/>
      <c r="L18" s="37"/>
      <c r="M18" s="41">
        <f t="shared" si="2"/>
        <v>0</v>
      </c>
      <c r="N18" s="34"/>
      <c r="O18" s="342"/>
      <c r="P18" s="342"/>
      <c r="Q18" s="342"/>
      <c r="R18" s="59"/>
      <c r="S18" s="59"/>
      <c r="T18" s="60">
        <f t="shared" si="3"/>
        <v>0</v>
      </c>
      <c r="U18" s="65"/>
    </row>
    <row r="19" spans="1:21" s="228" customFormat="1" ht="15" customHeight="1" x14ac:dyDescent="0.2">
      <c r="A19" s="34"/>
      <c r="B19" s="34"/>
      <c r="C19" s="34"/>
      <c r="D19" s="340"/>
      <c r="E19" s="340"/>
      <c r="F19" s="35"/>
      <c r="G19" s="35"/>
      <c r="H19" s="35"/>
      <c r="I19" s="40">
        <f t="shared" ref="I19" si="4">F19+G19</f>
        <v>0</v>
      </c>
      <c r="J19" s="64" t="str">
        <f t="shared" ref="J19" si="5">IF(H19="SI",I19,IF(H19="NO",F19,""))</f>
        <v/>
      </c>
      <c r="K19" s="36"/>
      <c r="L19" s="37"/>
      <c r="M19" s="41">
        <f t="shared" ref="M19" si="6">K19*L19</f>
        <v>0</v>
      </c>
      <c r="N19" s="34"/>
      <c r="O19" s="342"/>
      <c r="P19" s="342"/>
      <c r="Q19" s="342"/>
      <c r="R19" s="59"/>
      <c r="S19" s="59"/>
      <c r="T19" s="60">
        <f t="shared" ref="T19" si="7">R19*L19</f>
        <v>0</v>
      </c>
      <c r="U19" s="65"/>
    </row>
    <row r="20" spans="1:21" s="228" customFormat="1" ht="15" customHeight="1" x14ac:dyDescent="0.2">
      <c r="A20" s="34"/>
      <c r="B20" s="34"/>
      <c r="C20" s="34"/>
      <c r="D20" s="340"/>
      <c r="E20" s="340"/>
      <c r="F20" s="35"/>
      <c r="G20" s="35"/>
      <c r="H20" s="35"/>
      <c r="I20" s="40">
        <f t="shared" si="0"/>
        <v>0</v>
      </c>
      <c r="J20" s="64" t="str">
        <f t="shared" si="1"/>
        <v/>
      </c>
      <c r="K20" s="36"/>
      <c r="L20" s="37"/>
      <c r="M20" s="41">
        <f t="shared" si="2"/>
        <v>0</v>
      </c>
      <c r="N20" s="34"/>
      <c r="O20" s="342"/>
      <c r="P20" s="342"/>
      <c r="Q20" s="342"/>
      <c r="R20" s="59"/>
      <c r="S20" s="59"/>
      <c r="T20" s="60">
        <f t="shared" si="3"/>
        <v>0</v>
      </c>
      <c r="U20" s="65"/>
    </row>
    <row r="21" spans="1:21" s="228" customFormat="1" ht="15" customHeight="1" x14ac:dyDescent="0.2">
      <c r="A21" s="34"/>
      <c r="B21" s="34"/>
      <c r="C21" s="34"/>
      <c r="D21" s="340"/>
      <c r="E21" s="340"/>
      <c r="F21" s="35"/>
      <c r="G21" s="35"/>
      <c r="H21" s="35"/>
      <c r="I21" s="40">
        <f t="shared" si="0"/>
        <v>0</v>
      </c>
      <c r="J21" s="64" t="str">
        <f t="shared" si="1"/>
        <v/>
      </c>
      <c r="K21" s="36"/>
      <c r="L21" s="37"/>
      <c r="M21" s="41">
        <f t="shared" si="2"/>
        <v>0</v>
      </c>
      <c r="N21" s="34"/>
      <c r="O21" s="342"/>
      <c r="P21" s="342"/>
      <c r="Q21" s="342"/>
      <c r="R21" s="59"/>
      <c r="S21" s="59"/>
      <c r="T21" s="60">
        <f t="shared" si="3"/>
        <v>0</v>
      </c>
      <c r="U21" s="65"/>
    </row>
    <row r="22" spans="1:21" s="228" customFormat="1" ht="15" customHeight="1" x14ac:dyDescent="0.2">
      <c r="A22" s="34"/>
      <c r="B22" s="34"/>
      <c r="C22" s="34"/>
      <c r="D22" s="341"/>
      <c r="E22" s="341"/>
      <c r="F22" s="66"/>
      <c r="G22" s="66"/>
      <c r="H22" s="35"/>
      <c r="I22" s="40">
        <f t="shared" si="0"/>
        <v>0</v>
      </c>
      <c r="J22" s="64" t="str">
        <f t="shared" si="1"/>
        <v/>
      </c>
      <c r="K22" s="36"/>
      <c r="L22" s="37"/>
      <c r="M22" s="41">
        <f t="shared" si="2"/>
        <v>0</v>
      </c>
      <c r="N22" s="34"/>
      <c r="O22" s="342"/>
      <c r="P22" s="342"/>
      <c r="Q22" s="342"/>
      <c r="R22" s="59"/>
      <c r="S22" s="59"/>
      <c r="T22" s="60">
        <f t="shared" si="3"/>
        <v>0</v>
      </c>
      <c r="U22" s="65"/>
    </row>
    <row r="23" spans="1:21" s="228" customFormat="1" ht="15" customHeight="1" x14ac:dyDescent="0.2">
      <c r="A23" s="34"/>
      <c r="B23" s="34"/>
      <c r="C23" s="34"/>
      <c r="D23" s="340"/>
      <c r="E23" s="340"/>
      <c r="F23" s="35"/>
      <c r="G23" s="35"/>
      <c r="H23" s="35"/>
      <c r="I23" s="40">
        <f t="shared" si="0"/>
        <v>0</v>
      </c>
      <c r="J23" s="64" t="str">
        <f t="shared" si="1"/>
        <v/>
      </c>
      <c r="K23" s="36"/>
      <c r="L23" s="37"/>
      <c r="M23" s="41">
        <f t="shared" si="2"/>
        <v>0</v>
      </c>
      <c r="N23" s="34"/>
      <c r="O23" s="342"/>
      <c r="P23" s="342"/>
      <c r="Q23" s="342"/>
      <c r="R23" s="59"/>
      <c r="S23" s="59"/>
      <c r="T23" s="60">
        <f t="shared" si="3"/>
        <v>0</v>
      </c>
      <c r="U23" s="65"/>
    </row>
    <row r="24" spans="1:21" s="228" customFormat="1" ht="15" customHeight="1" x14ac:dyDescent="0.2">
      <c r="A24" s="34"/>
      <c r="B24" s="34"/>
      <c r="C24" s="34"/>
      <c r="D24" s="340"/>
      <c r="E24" s="340"/>
      <c r="F24" s="35"/>
      <c r="G24" s="35"/>
      <c r="H24" s="35"/>
      <c r="I24" s="40">
        <f t="shared" si="0"/>
        <v>0</v>
      </c>
      <c r="J24" s="64" t="str">
        <f t="shared" si="1"/>
        <v/>
      </c>
      <c r="K24" s="36"/>
      <c r="L24" s="37"/>
      <c r="M24" s="41">
        <f t="shared" si="2"/>
        <v>0</v>
      </c>
      <c r="N24" s="34"/>
      <c r="O24" s="342"/>
      <c r="P24" s="342"/>
      <c r="Q24" s="342"/>
      <c r="R24" s="59"/>
      <c r="S24" s="59"/>
      <c r="T24" s="60">
        <f t="shared" si="3"/>
        <v>0</v>
      </c>
      <c r="U24" s="65"/>
    </row>
    <row r="25" spans="1:21" s="228" customFormat="1" ht="15" customHeight="1" x14ac:dyDescent="0.2">
      <c r="A25" s="34"/>
      <c r="B25" s="34"/>
      <c r="C25" s="34"/>
      <c r="D25" s="340"/>
      <c r="E25" s="340"/>
      <c r="F25" s="35"/>
      <c r="G25" s="35"/>
      <c r="H25" s="35"/>
      <c r="I25" s="40">
        <f t="shared" si="0"/>
        <v>0</v>
      </c>
      <c r="J25" s="64" t="str">
        <f t="shared" si="1"/>
        <v/>
      </c>
      <c r="K25" s="36"/>
      <c r="L25" s="37"/>
      <c r="M25" s="41">
        <f t="shared" si="2"/>
        <v>0</v>
      </c>
      <c r="N25" s="34"/>
      <c r="O25" s="342"/>
      <c r="P25" s="342"/>
      <c r="Q25" s="342"/>
      <c r="R25" s="59"/>
      <c r="S25" s="59"/>
      <c r="T25" s="60">
        <f t="shared" si="3"/>
        <v>0</v>
      </c>
      <c r="U25" s="65"/>
    </row>
    <row r="26" spans="1:21" s="228" customFormat="1" ht="15" customHeight="1" x14ac:dyDescent="0.2">
      <c r="A26" s="34"/>
      <c r="B26" s="34"/>
      <c r="C26" s="34"/>
      <c r="D26" s="340"/>
      <c r="E26" s="340"/>
      <c r="F26" s="35"/>
      <c r="G26" s="35"/>
      <c r="H26" s="35"/>
      <c r="I26" s="40">
        <f t="shared" si="0"/>
        <v>0</v>
      </c>
      <c r="J26" s="64" t="str">
        <f t="shared" si="1"/>
        <v/>
      </c>
      <c r="K26" s="36"/>
      <c r="L26" s="37"/>
      <c r="M26" s="41">
        <f t="shared" si="2"/>
        <v>0</v>
      </c>
      <c r="N26" s="34"/>
      <c r="O26" s="342"/>
      <c r="P26" s="342"/>
      <c r="Q26" s="342"/>
      <c r="R26" s="59"/>
      <c r="S26" s="59"/>
      <c r="T26" s="60">
        <f t="shared" si="3"/>
        <v>0</v>
      </c>
      <c r="U26" s="65"/>
    </row>
    <row r="27" spans="1:21" s="228" customFormat="1" ht="15" customHeight="1" x14ac:dyDescent="0.2">
      <c r="A27" s="34"/>
      <c r="B27" s="34"/>
      <c r="C27" s="34"/>
      <c r="D27" s="340"/>
      <c r="E27" s="340"/>
      <c r="F27" s="35"/>
      <c r="G27" s="35"/>
      <c r="H27" s="35"/>
      <c r="I27" s="40">
        <f t="shared" si="0"/>
        <v>0</v>
      </c>
      <c r="J27" s="64" t="str">
        <f t="shared" si="1"/>
        <v/>
      </c>
      <c r="K27" s="36"/>
      <c r="L27" s="37"/>
      <c r="M27" s="41">
        <f t="shared" si="2"/>
        <v>0</v>
      </c>
      <c r="N27" s="34"/>
      <c r="O27" s="342"/>
      <c r="P27" s="342"/>
      <c r="Q27" s="342"/>
      <c r="R27" s="59"/>
      <c r="S27" s="59"/>
      <c r="T27" s="60">
        <f t="shared" si="3"/>
        <v>0</v>
      </c>
      <c r="U27" s="65"/>
    </row>
    <row r="28" spans="1:21" s="228" customFormat="1" ht="15" customHeight="1" x14ac:dyDescent="0.2">
      <c r="A28" s="34"/>
      <c r="B28" s="34"/>
      <c r="C28" s="34"/>
      <c r="D28" s="340"/>
      <c r="E28" s="340"/>
      <c r="F28" s="35"/>
      <c r="G28" s="35"/>
      <c r="H28" s="35"/>
      <c r="I28" s="40">
        <f t="shared" ref="I28:I39" si="8">F28+G28</f>
        <v>0</v>
      </c>
      <c r="J28" s="64" t="str">
        <f t="shared" ref="J28:J39" si="9">IF(H28="SI",I28,IF(H28="NO",F28,""))</f>
        <v/>
      </c>
      <c r="K28" s="36"/>
      <c r="L28" s="37"/>
      <c r="M28" s="41">
        <f t="shared" ref="M28:M39" si="10">K28*L28</f>
        <v>0</v>
      </c>
      <c r="N28" s="34"/>
      <c r="O28" s="342"/>
      <c r="P28" s="342"/>
      <c r="Q28" s="342"/>
      <c r="R28" s="59"/>
      <c r="S28" s="59"/>
      <c r="T28" s="60">
        <f t="shared" ref="T28:T39" si="11">R28*L28</f>
        <v>0</v>
      </c>
      <c r="U28" s="65"/>
    </row>
    <row r="29" spans="1:21" s="228" customFormat="1" ht="15" customHeight="1" x14ac:dyDescent="0.2">
      <c r="A29" s="34"/>
      <c r="B29" s="34"/>
      <c r="C29" s="34"/>
      <c r="D29" s="340"/>
      <c r="E29" s="340"/>
      <c r="F29" s="35"/>
      <c r="G29" s="35"/>
      <c r="H29" s="35"/>
      <c r="I29" s="40">
        <f t="shared" si="8"/>
        <v>0</v>
      </c>
      <c r="J29" s="64" t="str">
        <f t="shared" si="9"/>
        <v/>
      </c>
      <c r="K29" s="36"/>
      <c r="L29" s="37"/>
      <c r="M29" s="41">
        <f t="shared" si="10"/>
        <v>0</v>
      </c>
      <c r="N29" s="34"/>
      <c r="O29" s="342"/>
      <c r="P29" s="342"/>
      <c r="Q29" s="342"/>
      <c r="R29" s="59"/>
      <c r="S29" s="59"/>
      <c r="T29" s="60">
        <f t="shared" si="11"/>
        <v>0</v>
      </c>
      <c r="U29" s="65"/>
    </row>
    <row r="30" spans="1:21" s="228" customFormat="1" ht="15" customHeight="1" x14ac:dyDescent="0.2">
      <c r="A30" s="34"/>
      <c r="B30" s="34"/>
      <c r="C30" s="34"/>
      <c r="D30" s="340"/>
      <c r="E30" s="340"/>
      <c r="F30" s="35"/>
      <c r="G30" s="35"/>
      <c r="H30" s="35"/>
      <c r="I30" s="40">
        <f t="shared" si="8"/>
        <v>0</v>
      </c>
      <c r="J30" s="64" t="str">
        <f t="shared" si="9"/>
        <v/>
      </c>
      <c r="K30" s="36"/>
      <c r="L30" s="37"/>
      <c r="M30" s="41">
        <f t="shared" si="10"/>
        <v>0</v>
      </c>
      <c r="N30" s="34"/>
      <c r="O30" s="342"/>
      <c r="P30" s="342"/>
      <c r="Q30" s="342"/>
      <c r="R30" s="59"/>
      <c r="S30" s="59"/>
      <c r="T30" s="60">
        <f t="shared" si="11"/>
        <v>0</v>
      </c>
      <c r="U30" s="65"/>
    </row>
    <row r="31" spans="1:21" s="228" customFormat="1" ht="15" customHeight="1" x14ac:dyDescent="0.2">
      <c r="A31" s="34"/>
      <c r="B31" s="34"/>
      <c r="C31" s="34"/>
      <c r="D31" s="340"/>
      <c r="E31" s="340"/>
      <c r="F31" s="35"/>
      <c r="G31" s="35"/>
      <c r="H31" s="35"/>
      <c r="I31" s="40">
        <f t="shared" si="8"/>
        <v>0</v>
      </c>
      <c r="J31" s="64" t="str">
        <f t="shared" si="9"/>
        <v/>
      </c>
      <c r="K31" s="36"/>
      <c r="L31" s="37"/>
      <c r="M31" s="41">
        <f t="shared" si="10"/>
        <v>0</v>
      </c>
      <c r="N31" s="34"/>
      <c r="O31" s="342"/>
      <c r="P31" s="342"/>
      <c r="Q31" s="342"/>
      <c r="R31" s="59"/>
      <c r="S31" s="59"/>
      <c r="T31" s="60">
        <f t="shared" si="11"/>
        <v>0</v>
      </c>
      <c r="U31" s="65"/>
    </row>
    <row r="32" spans="1:21" s="228" customFormat="1" ht="15" customHeight="1" x14ac:dyDescent="0.2">
      <c r="A32" s="34"/>
      <c r="B32" s="34"/>
      <c r="C32" s="34"/>
      <c r="D32" s="340"/>
      <c r="E32" s="340"/>
      <c r="F32" s="35"/>
      <c r="G32" s="35"/>
      <c r="H32" s="35"/>
      <c r="I32" s="40">
        <f t="shared" si="8"/>
        <v>0</v>
      </c>
      <c r="J32" s="64" t="str">
        <f t="shared" si="9"/>
        <v/>
      </c>
      <c r="K32" s="36"/>
      <c r="L32" s="37"/>
      <c r="M32" s="41">
        <f t="shared" si="10"/>
        <v>0</v>
      </c>
      <c r="N32" s="34"/>
      <c r="O32" s="342"/>
      <c r="P32" s="342"/>
      <c r="Q32" s="342"/>
      <c r="R32" s="59"/>
      <c r="S32" s="59"/>
      <c r="T32" s="60">
        <f t="shared" si="11"/>
        <v>0</v>
      </c>
      <c r="U32" s="65"/>
    </row>
    <row r="33" spans="1:21" s="228" customFormat="1" ht="15" customHeight="1" x14ac:dyDescent="0.2">
      <c r="A33" s="34"/>
      <c r="B33" s="34"/>
      <c r="C33" s="34"/>
      <c r="D33" s="341"/>
      <c r="E33" s="341"/>
      <c r="F33" s="66"/>
      <c r="G33" s="66"/>
      <c r="H33" s="35"/>
      <c r="I33" s="40">
        <f t="shared" si="8"/>
        <v>0</v>
      </c>
      <c r="J33" s="64" t="str">
        <f t="shared" si="9"/>
        <v/>
      </c>
      <c r="K33" s="36"/>
      <c r="L33" s="37"/>
      <c r="M33" s="41">
        <f t="shared" si="10"/>
        <v>0</v>
      </c>
      <c r="N33" s="34"/>
      <c r="O33" s="342"/>
      <c r="P33" s="342"/>
      <c r="Q33" s="342"/>
      <c r="R33" s="59"/>
      <c r="S33" s="59"/>
      <c r="T33" s="60">
        <f t="shared" si="11"/>
        <v>0</v>
      </c>
      <c r="U33" s="65"/>
    </row>
    <row r="34" spans="1:21" s="228" customFormat="1" ht="15" customHeight="1" x14ac:dyDescent="0.2">
      <c r="A34" s="34"/>
      <c r="B34" s="34"/>
      <c r="C34" s="34"/>
      <c r="D34" s="340"/>
      <c r="E34" s="340"/>
      <c r="F34" s="35"/>
      <c r="G34" s="35"/>
      <c r="H34" s="35"/>
      <c r="I34" s="40">
        <f t="shared" si="8"/>
        <v>0</v>
      </c>
      <c r="J34" s="64" t="str">
        <f t="shared" si="9"/>
        <v/>
      </c>
      <c r="K34" s="36"/>
      <c r="L34" s="37"/>
      <c r="M34" s="41">
        <f t="shared" si="10"/>
        <v>0</v>
      </c>
      <c r="N34" s="34"/>
      <c r="O34" s="342"/>
      <c r="P34" s="342"/>
      <c r="Q34" s="342"/>
      <c r="R34" s="59"/>
      <c r="S34" s="59"/>
      <c r="T34" s="60">
        <f t="shared" si="11"/>
        <v>0</v>
      </c>
      <c r="U34" s="65"/>
    </row>
    <row r="35" spans="1:21" s="228" customFormat="1" ht="15" customHeight="1" x14ac:dyDescent="0.2">
      <c r="A35" s="34"/>
      <c r="B35" s="34"/>
      <c r="C35" s="34"/>
      <c r="D35" s="340"/>
      <c r="E35" s="340"/>
      <c r="F35" s="35"/>
      <c r="G35" s="35"/>
      <c r="H35" s="35"/>
      <c r="I35" s="40">
        <f t="shared" si="8"/>
        <v>0</v>
      </c>
      <c r="J35" s="64" t="str">
        <f t="shared" si="9"/>
        <v/>
      </c>
      <c r="K35" s="36"/>
      <c r="L35" s="37"/>
      <c r="M35" s="41">
        <f t="shared" si="10"/>
        <v>0</v>
      </c>
      <c r="N35" s="34"/>
      <c r="O35" s="342"/>
      <c r="P35" s="342"/>
      <c r="Q35" s="342"/>
      <c r="R35" s="59"/>
      <c r="S35" s="59"/>
      <c r="T35" s="60">
        <f t="shared" si="11"/>
        <v>0</v>
      </c>
      <c r="U35" s="65"/>
    </row>
    <row r="36" spans="1:21" s="228" customFormat="1" ht="15" customHeight="1" x14ac:dyDescent="0.2">
      <c r="A36" s="34"/>
      <c r="B36" s="34"/>
      <c r="C36" s="34"/>
      <c r="D36" s="340"/>
      <c r="E36" s="340"/>
      <c r="F36" s="35"/>
      <c r="G36" s="35"/>
      <c r="H36" s="35"/>
      <c r="I36" s="40">
        <f t="shared" si="8"/>
        <v>0</v>
      </c>
      <c r="J36" s="64" t="str">
        <f t="shared" si="9"/>
        <v/>
      </c>
      <c r="K36" s="36"/>
      <c r="L36" s="37"/>
      <c r="M36" s="41">
        <f t="shared" si="10"/>
        <v>0</v>
      </c>
      <c r="N36" s="34"/>
      <c r="O36" s="342"/>
      <c r="P36" s="342"/>
      <c r="Q36" s="342"/>
      <c r="R36" s="59"/>
      <c r="S36" s="59"/>
      <c r="T36" s="60">
        <f t="shared" si="11"/>
        <v>0</v>
      </c>
      <c r="U36" s="65"/>
    </row>
    <row r="37" spans="1:21" s="228" customFormat="1" ht="15" customHeight="1" x14ac:dyDescent="0.2">
      <c r="A37" s="34"/>
      <c r="B37" s="34"/>
      <c r="C37" s="34"/>
      <c r="D37" s="340"/>
      <c r="E37" s="340"/>
      <c r="F37" s="35"/>
      <c r="G37" s="35"/>
      <c r="H37" s="35"/>
      <c r="I37" s="40">
        <f t="shared" si="8"/>
        <v>0</v>
      </c>
      <c r="J37" s="64" t="str">
        <f t="shared" si="9"/>
        <v/>
      </c>
      <c r="K37" s="36"/>
      <c r="L37" s="37"/>
      <c r="M37" s="41">
        <f t="shared" si="10"/>
        <v>0</v>
      </c>
      <c r="N37" s="34"/>
      <c r="O37" s="342"/>
      <c r="P37" s="342"/>
      <c r="Q37" s="342"/>
      <c r="R37" s="59"/>
      <c r="S37" s="59"/>
      <c r="T37" s="60">
        <f t="shared" si="11"/>
        <v>0</v>
      </c>
      <c r="U37" s="65"/>
    </row>
    <row r="38" spans="1:21" s="228" customFormat="1" ht="15" customHeight="1" x14ac:dyDescent="0.2">
      <c r="A38" s="34"/>
      <c r="B38" s="34"/>
      <c r="C38" s="34"/>
      <c r="D38" s="340"/>
      <c r="E38" s="340"/>
      <c r="F38" s="35"/>
      <c r="G38" s="35"/>
      <c r="H38" s="35"/>
      <c r="I38" s="40">
        <f t="shared" si="8"/>
        <v>0</v>
      </c>
      <c r="J38" s="64" t="str">
        <f t="shared" si="9"/>
        <v/>
      </c>
      <c r="K38" s="36"/>
      <c r="L38" s="37"/>
      <c r="M38" s="41">
        <f t="shared" si="10"/>
        <v>0</v>
      </c>
      <c r="N38" s="34"/>
      <c r="O38" s="342"/>
      <c r="P38" s="342"/>
      <c r="Q38" s="342"/>
      <c r="R38" s="59"/>
      <c r="S38" s="59"/>
      <c r="T38" s="60">
        <f t="shared" si="11"/>
        <v>0</v>
      </c>
      <c r="U38" s="65"/>
    </row>
    <row r="39" spans="1:21" s="228" customFormat="1" ht="15" customHeight="1" thickBot="1" x14ac:dyDescent="0.25">
      <c r="A39" s="34"/>
      <c r="B39" s="34"/>
      <c r="C39" s="34"/>
      <c r="D39" s="340"/>
      <c r="E39" s="340"/>
      <c r="F39" s="66"/>
      <c r="G39" s="66"/>
      <c r="H39" s="35"/>
      <c r="I39" s="40">
        <f t="shared" si="8"/>
        <v>0</v>
      </c>
      <c r="J39" s="64" t="str">
        <f t="shared" si="9"/>
        <v/>
      </c>
      <c r="K39" s="36"/>
      <c r="L39" s="37"/>
      <c r="M39" s="41">
        <f t="shared" si="10"/>
        <v>0</v>
      </c>
      <c r="N39" s="34"/>
      <c r="O39" s="342"/>
      <c r="P39" s="342"/>
      <c r="Q39" s="342"/>
      <c r="R39" s="59"/>
      <c r="S39" s="59"/>
      <c r="T39" s="60">
        <f t="shared" si="11"/>
        <v>0</v>
      </c>
      <c r="U39" s="65"/>
    </row>
    <row r="40" spans="1:21" s="325" customFormat="1" ht="35.1" customHeight="1" thickBot="1" x14ac:dyDescent="0.3">
      <c r="A40" s="324"/>
      <c r="B40" s="324"/>
      <c r="C40" s="324"/>
      <c r="D40" s="584" t="s">
        <v>24</v>
      </c>
      <c r="E40" s="585"/>
      <c r="F40" s="290">
        <f t="shared" ref="F40:K40" si="12">SUM(F15:F39)</f>
        <v>0</v>
      </c>
      <c r="G40" s="291">
        <f t="shared" si="12"/>
        <v>0</v>
      </c>
      <c r="H40" s="292"/>
      <c r="I40" s="291">
        <f t="shared" si="12"/>
        <v>0</v>
      </c>
      <c r="J40" s="291">
        <f t="shared" si="12"/>
        <v>0</v>
      </c>
      <c r="K40" s="291">
        <f t="shared" si="12"/>
        <v>0</v>
      </c>
      <c r="L40" s="292"/>
      <c r="M40" s="323">
        <f>SUM(M15:M39)</f>
        <v>0</v>
      </c>
      <c r="N40" s="292"/>
      <c r="O40" s="596"/>
      <c r="P40" s="596"/>
      <c r="Q40" s="596"/>
      <c r="R40" s="293">
        <f>SUM(R15:R39)</f>
        <v>0</v>
      </c>
      <c r="S40" s="293">
        <f>SUM(S15:S39)</f>
        <v>0</v>
      </c>
      <c r="T40" s="293">
        <f>SUM(T15:T39)</f>
        <v>0</v>
      </c>
      <c r="U40" s="294"/>
    </row>
    <row r="41" spans="1:21" ht="31.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s="3" customFormat="1" ht="30" customHeight="1" x14ac:dyDescent="0.2"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</row>
    <row r="43" spans="1:21" s="3" customFormat="1" ht="30" customHeight="1" x14ac:dyDescent="0.2"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</row>
    <row r="44" spans="1:21" s="3" customFormat="1" ht="30" customHeight="1" x14ac:dyDescent="0.2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5"/>
    </row>
    <row r="45" spans="1:21" s="3" customFormat="1" ht="30.75" customHeight="1" x14ac:dyDescent="0.2">
      <c r="A45" s="12"/>
      <c r="B45" s="12"/>
      <c r="C45" s="12"/>
      <c r="D45" s="12"/>
      <c r="E45" s="12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2"/>
      <c r="T45" s="12"/>
      <c r="U45" s="13"/>
    </row>
    <row r="46" spans="1:21" s="3" customFormat="1" ht="31.3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</row>
    <row r="49" spans="1:21" s="183" customFormat="1" ht="15.75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</row>
    <row r="50" spans="1:21" s="216" customFormat="1" ht="15" customHeight="1" x14ac:dyDescent="0.2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</row>
    <row r="51" spans="1:21" s="216" customFormat="1" ht="21.6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</sheetData>
  <sheetProtection algorithmName="SHA-512" hashValue="QyBR+y3+T3Un8wPC0Wfa4Li25rhtYNFVvR62squIRp9GOcAd4Y+cbaha96HvMdCkyBuUeu+2iwdlLkbe9xnBIA==" saltValue="NmW/JBeBrnnq1ut+droIqA==" spinCount="100000" sheet="1" objects="1" scenarios="1"/>
  <mergeCells count="22">
    <mergeCell ref="A5:U5"/>
    <mergeCell ref="A6:U6"/>
    <mergeCell ref="A8:U8"/>
    <mergeCell ref="B1:U1"/>
    <mergeCell ref="A3:U3"/>
    <mergeCell ref="A4:U4"/>
    <mergeCell ref="A13:A14"/>
    <mergeCell ref="B13:B14"/>
    <mergeCell ref="C13:C14"/>
    <mergeCell ref="D13:I13"/>
    <mergeCell ref="J13:J14"/>
    <mergeCell ref="D40:E40"/>
    <mergeCell ref="O40:Q40"/>
    <mergeCell ref="C10:U10"/>
    <mergeCell ref="K13:K14"/>
    <mergeCell ref="L13:L14"/>
    <mergeCell ref="M13:M14"/>
    <mergeCell ref="N13:N14"/>
    <mergeCell ref="O13:O14"/>
    <mergeCell ref="Q13:Q14"/>
    <mergeCell ref="R13:U13"/>
    <mergeCell ref="P13:P14"/>
  </mergeCells>
  <dataValidations count="4">
    <dataValidation type="list" allowBlank="1" showInputMessage="1" showErrorMessage="1" sqref="L15:L39" xr:uid="{A487296C-5366-426C-A236-2AD152363FD8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  <dataValidation type="list" allowBlank="1" showInputMessage="1" showErrorMessage="1" sqref="H15:H39" xr:uid="{74F33379-CF33-4B65-83B2-6A2C737667A6}">
      <formula1>"SI, NO,"</formula1>
    </dataValidation>
    <dataValidation type="list" allowBlank="1" showInputMessage="1" showErrorMessage="1" sqref="A15:A39" xr:uid="{D236F2CD-DCE1-4288-AB1A-85EC0145157B}">
      <formula1>"I SAL, II SAL, SALDO"</formula1>
    </dataValidation>
    <dataValidation type="list" allowBlank="1" showInputMessage="1" showErrorMessage="1" sqref="N15:N39" xr:uid="{43741C18-0FCB-4E66-9D46-641D476A6C79}">
      <formula1>"Bonifico,Ordine di accredito e ricevuta bancaria,Assegno non trasferibile,"</formula1>
    </dataValidation>
  </dataValidations>
  <printOptions horizontalCentered="1" verticalCentered="1"/>
  <pageMargins left="0.25" right="0.25" top="0.32" bottom="2.48" header="0.3" footer="0.3"/>
  <pageSetup paperSize="9" scale="39" orientation="landscape" r:id="rId1"/>
  <headerFooter alignWithMargins="0">
    <oddHeader>&amp;C&amp;G</oddHeader>
    <oddFooter>Pagina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93265-1435-4AAA-8E53-2B6AF30F06C7}">
  <sheetPr>
    <pageSetUpPr fitToPage="1"/>
  </sheetPr>
  <dimension ref="A1:U51"/>
  <sheetViews>
    <sheetView view="pageBreakPreview" topLeftCell="A13" zoomScale="70" zoomScaleNormal="70" zoomScaleSheetLayoutView="70" workbookViewId="0">
      <selection activeCell="A5" sqref="A5:U5"/>
    </sheetView>
  </sheetViews>
  <sheetFormatPr defaultRowHeight="18" x14ac:dyDescent="0.2"/>
  <cols>
    <col min="1" max="1" width="23.5703125" style="2" customWidth="1"/>
    <col min="2" max="2" width="23.28515625" style="2" customWidth="1"/>
    <col min="3" max="3" width="17" style="2" customWidth="1"/>
    <col min="4" max="4" width="13.140625" style="2" customWidth="1"/>
    <col min="5" max="5" width="13" style="2" customWidth="1"/>
    <col min="6" max="6" width="16.7109375" style="2" customWidth="1"/>
    <col min="7" max="7" width="14.85546875" style="2" customWidth="1"/>
    <col min="8" max="8" width="21.140625" style="2" customWidth="1"/>
    <col min="9" max="9" width="16.85546875" style="2" customWidth="1"/>
    <col min="10" max="10" width="21.140625" style="2" customWidth="1"/>
    <col min="11" max="11" width="19.85546875" style="2" customWidth="1"/>
    <col min="12" max="12" width="16.28515625" style="2" customWidth="1"/>
    <col min="13" max="13" width="18.5703125" style="2" customWidth="1"/>
    <col min="14" max="17" width="19.85546875" style="2" customWidth="1"/>
    <col min="18" max="18" width="12.7109375" style="2" customWidth="1"/>
    <col min="19" max="19" width="12.85546875" style="2" customWidth="1"/>
    <col min="20" max="20" width="13" style="2" customWidth="1"/>
    <col min="21" max="21" width="8.7109375" style="2" customWidth="1"/>
    <col min="22" max="16384" width="9.140625" style="1"/>
  </cols>
  <sheetData>
    <row r="1" spans="1:21" ht="24.95" customHeight="1" x14ac:dyDescent="0.25">
      <c r="A1" s="219"/>
      <c r="B1" s="534" t="s">
        <v>207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</row>
    <row r="2" spans="1:21" ht="9.75" customHeight="1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</row>
    <row r="3" spans="1:21" s="42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</row>
    <row r="4" spans="1:21" s="42" customFormat="1" ht="24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</row>
    <row r="5" spans="1:21" s="42" customFormat="1" ht="24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</row>
    <row r="6" spans="1:21" s="42" customFormat="1" ht="24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</row>
    <row r="7" spans="1:21" s="42" customFormat="1" ht="26.25" customHeight="1" x14ac:dyDescent="0.2">
      <c r="A7" s="264"/>
      <c r="B7" s="264"/>
      <c r="C7" s="264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62"/>
    </row>
    <row r="8" spans="1:21" s="42" customFormat="1" ht="24.95" customHeight="1" x14ac:dyDescent="0.2">
      <c r="A8" s="537" t="s">
        <v>135</v>
      </c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37"/>
    </row>
    <row r="9" spans="1:21" s="42" customFormat="1" ht="26.25" customHeight="1" x14ac:dyDescent="0.2">
      <c r="A9" s="75"/>
      <c r="B9" s="75"/>
      <c r="C9" s="7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3"/>
    </row>
    <row r="10" spans="1:21" s="42" customFormat="1" ht="26.25" customHeight="1" x14ac:dyDescent="0.2"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</row>
    <row r="11" spans="1:21" s="33" customFormat="1" ht="51" customHeight="1" x14ac:dyDescent="0.2">
      <c r="A11" s="3"/>
      <c r="B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3"/>
    </row>
    <row r="12" spans="1:21" ht="24.75" customHeight="1" thickBo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8"/>
    </row>
    <row r="13" spans="1:21" s="228" customFormat="1" ht="27" customHeight="1" x14ac:dyDescent="0.2">
      <c r="A13" s="613" t="s">
        <v>146</v>
      </c>
      <c r="B13" s="615" t="s">
        <v>206</v>
      </c>
      <c r="C13" s="617" t="s">
        <v>10</v>
      </c>
      <c r="D13" s="619" t="s">
        <v>0</v>
      </c>
      <c r="E13" s="620"/>
      <c r="F13" s="620"/>
      <c r="G13" s="620"/>
      <c r="H13" s="620"/>
      <c r="I13" s="615"/>
      <c r="J13" s="636" t="s">
        <v>150</v>
      </c>
      <c r="K13" s="608" t="s">
        <v>127</v>
      </c>
      <c r="L13" s="608" t="s">
        <v>155</v>
      </c>
      <c r="M13" s="608" t="s">
        <v>154</v>
      </c>
      <c r="N13" s="608" t="s">
        <v>130</v>
      </c>
      <c r="O13" s="608" t="s">
        <v>193</v>
      </c>
      <c r="P13" s="608" t="s">
        <v>165</v>
      </c>
      <c r="Q13" s="608" t="s">
        <v>142</v>
      </c>
      <c r="R13" s="634" t="s">
        <v>9</v>
      </c>
      <c r="S13" s="632"/>
      <c r="T13" s="632"/>
      <c r="U13" s="635"/>
    </row>
    <row r="14" spans="1:21" s="228" customFormat="1" ht="62.25" customHeight="1" x14ac:dyDescent="0.2">
      <c r="A14" s="614"/>
      <c r="B14" s="616"/>
      <c r="C14" s="618"/>
      <c r="D14" s="276" t="s">
        <v>153</v>
      </c>
      <c r="E14" s="276" t="s">
        <v>152</v>
      </c>
      <c r="F14" s="276" t="s">
        <v>86</v>
      </c>
      <c r="G14" s="277" t="s">
        <v>113</v>
      </c>
      <c r="H14" s="277" t="s">
        <v>164</v>
      </c>
      <c r="I14" s="278" t="s">
        <v>24</v>
      </c>
      <c r="J14" s="637"/>
      <c r="K14" s="609"/>
      <c r="L14" s="609"/>
      <c r="M14" s="609"/>
      <c r="N14" s="609"/>
      <c r="O14" s="609"/>
      <c r="P14" s="609"/>
      <c r="Q14" s="609"/>
      <c r="R14" s="229" t="s">
        <v>17</v>
      </c>
      <c r="S14" s="230" t="s">
        <v>18</v>
      </c>
      <c r="T14" s="230" t="s">
        <v>183</v>
      </c>
      <c r="U14" s="229" t="s">
        <v>205</v>
      </c>
    </row>
    <row r="15" spans="1:21" s="250" customFormat="1" ht="15" customHeight="1" x14ac:dyDescent="0.2">
      <c r="A15" s="421"/>
      <c r="B15" s="421"/>
      <c r="C15" s="421"/>
      <c r="D15" s="438"/>
      <c r="E15" s="438"/>
      <c r="F15" s="439"/>
      <c r="G15" s="439"/>
      <c r="H15" s="439"/>
      <c r="I15" s="440">
        <f>F15+G15</f>
        <v>0</v>
      </c>
      <c r="J15" s="441" t="str">
        <f>IF(H15="SI",I15,IF(H15="NO",F15,""))</f>
        <v/>
      </c>
      <c r="K15" s="442"/>
      <c r="L15" s="425"/>
      <c r="M15" s="443">
        <f>K15*L15</f>
        <v>0</v>
      </c>
      <c r="N15" s="421"/>
      <c r="O15" s="423"/>
      <c r="P15" s="423"/>
      <c r="Q15" s="423"/>
      <c r="R15" s="59"/>
      <c r="S15" s="59"/>
      <c r="T15" s="60">
        <f>R15*L15</f>
        <v>0</v>
      </c>
      <c r="U15" s="39"/>
    </row>
    <row r="16" spans="1:21" s="250" customFormat="1" ht="15" customHeight="1" x14ac:dyDescent="0.2">
      <c r="A16" s="421"/>
      <c r="B16" s="421"/>
      <c r="C16" s="421"/>
      <c r="D16" s="438"/>
      <c r="E16" s="438"/>
      <c r="F16" s="439"/>
      <c r="G16" s="439"/>
      <c r="H16" s="439"/>
      <c r="I16" s="440">
        <f t="shared" ref="I16:I27" si="0">F16+G16</f>
        <v>0</v>
      </c>
      <c r="J16" s="441" t="str">
        <f t="shared" ref="J16:J27" si="1">IF(H16="SI",I16,IF(H16="NO",F16,""))</f>
        <v/>
      </c>
      <c r="K16" s="442"/>
      <c r="L16" s="425"/>
      <c r="M16" s="443">
        <f t="shared" ref="M16:M27" si="2">K16*L16</f>
        <v>0</v>
      </c>
      <c r="N16" s="421"/>
      <c r="O16" s="423"/>
      <c r="P16" s="423"/>
      <c r="Q16" s="423"/>
      <c r="R16" s="59"/>
      <c r="S16" s="59"/>
      <c r="T16" s="60">
        <f t="shared" ref="T16:T27" si="3">R16*L16</f>
        <v>0</v>
      </c>
      <c r="U16" s="39"/>
    </row>
    <row r="17" spans="1:21" s="250" customFormat="1" ht="15" customHeight="1" x14ac:dyDescent="0.2">
      <c r="A17" s="421"/>
      <c r="B17" s="421"/>
      <c r="C17" s="421"/>
      <c r="D17" s="438"/>
      <c r="E17" s="438"/>
      <c r="F17" s="439"/>
      <c r="G17" s="439"/>
      <c r="H17" s="439"/>
      <c r="I17" s="440">
        <f t="shared" si="0"/>
        <v>0</v>
      </c>
      <c r="J17" s="441" t="str">
        <f t="shared" si="1"/>
        <v/>
      </c>
      <c r="K17" s="442"/>
      <c r="L17" s="425"/>
      <c r="M17" s="443">
        <f t="shared" si="2"/>
        <v>0</v>
      </c>
      <c r="N17" s="421"/>
      <c r="O17" s="423"/>
      <c r="P17" s="423"/>
      <c r="Q17" s="423"/>
      <c r="R17" s="59"/>
      <c r="S17" s="59"/>
      <c r="T17" s="60">
        <f t="shared" si="3"/>
        <v>0</v>
      </c>
      <c r="U17" s="39"/>
    </row>
    <row r="18" spans="1:21" s="250" customFormat="1" ht="15" customHeight="1" x14ac:dyDescent="0.2">
      <c r="A18" s="421"/>
      <c r="B18" s="421"/>
      <c r="C18" s="421"/>
      <c r="D18" s="438"/>
      <c r="E18" s="438"/>
      <c r="F18" s="439"/>
      <c r="G18" s="439"/>
      <c r="H18" s="439"/>
      <c r="I18" s="440">
        <f t="shared" si="0"/>
        <v>0</v>
      </c>
      <c r="J18" s="441" t="str">
        <f t="shared" si="1"/>
        <v/>
      </c>
      <c r="K18" s="442"/>
      <c r="L18" s="425"/>
      <c r="M18" s="443">
        <f t="shared" si="2"/>
        <v>0</v>
      </c>
      <c r="N18" s="421"/>
      <c r="O18" s="423"/>
      <c r="P18" s="423"/>
      <c r="Q18" s="423"/>
      <c r="R18" s="59"/>
      <c r="S18" s="59"/>
      <c r="T18" s="60">
        <f t="shared" si="3"/>
        <v>0</v>
      </c>
      <c r="U18" s="39"/>
    </row>
    <row r="19" spans="1:21" s="250" customFormat="1" ht="15" customHeight="1" x14ac:dyDescent="0.2">
      <c r="A19" s="421"/>
      <c r="B19" s="421"/>
      <c r="C19" s="421"/>
      <c r="D19" s="438"/>
      <c r="E19" s="438"/>
      <c r="F19" s="439"/>
      <c r="G19" s="439"/>
      <c r="H19" s="439"/>
      <c r="I19" s="440">
        <f t="shared" si="0"/>
        <v>0</v>
      </c>
      <c r="J19" s="441" t="str">
        <f t="shared" si="1"/>
        <v/>
      </c>
      <c r="K19" s="442"/>
      <c r="L19" s="425"/>
      <c r="M19" s="443">
        <f t="shared" si="2"/>
        <v>0</v>
      </c>
      <c r="N19" s="421"/>
      <c r="O19" s="423"/>
      <c r="P19" s="423"/>
      <c r="Q19" s="423"/>
      <c r="R19" s="59"/>
      <c r="S19" s="59"/>
      <c r="T19" s="60">
        <f t="shared" si="3"/>
        <v>0</v>
      </c>
      <c r="U19" s="39"/>
    </row>
    <row r="20" spans="1:21" s="250" customFormat="1" ht="15" customHeight="1" x14ac:dyDescent="0.2">
      <c r="A20" s="421"/>
      <c r="B20" s="421"/>
      <c r="C20" s="421"/>
      <c r="D20" s="438"/>
      <c r="E20" s="438"/>
      <c r="F20" s="439"/>
      <c r="G20" s="439"/>
      <c r="H20" s="439"/>
      <c r="I20" s="440">
        <f t="shared" si="0"/>
        <v>0</v>
      </c>
      <c r="J20" s="441" t="str">
        <f t="shared" si="1"/>
        <v/>
      </c>
      <c r="K20" s="442"/>
      <c r="L20" s="425"/>
      <c r="M20" s="443">
        <f t="shared" si="2"/>
        <v>0</v>
      </c>
      <c r="N20" s="421"/>
      <c r="O20" s="423"/>
      <c r="P20" s="423"/>
      <c r="Q20" s="423"/>
      <c r="R20" s="59"/>
      <c r="S20" s="59"/>
      <c r="T20" s="60">
        <f t="shared" si="3"/>
        <v>0</v>
      </c>
      <c r="U20" s="39"/>
    </row>
    <row r="21" spans="1:21" s="250" customFormat="1" ht="15" customHeight="1" x14ac:dyDescent="0.2">
      <c r="A21" s="421"/>
      <c r="B21" s="421"/>
      <c r="C21" s="421"/>
      <c r="D21" s="444"/>
      <c r="E21" s="444"/>
      <c r="F21" s="445"/>
      <c r="G21" s="445"/>
      <c r="H21" s="439"/>
      <c r="I21" s="440">
        <f t="shared" si="0"/>
        <v>0</v>
      </c>
      <c r="J21" s="441" t="str">
        <f t="shared" si="1"/>
        <v/>
      </c>
      <c r="K21" s="442"/>
      <c r="L21" s="425"/>
      <c r="M21" s="443">
        <f t="shared" si="2"/>
        <v>0</v>
      </c>
      <c r="N21" s="421"/>
      <c r="O21" s="423"/>
      <c r="P21" s="423"/>
      <c r="Q21" s="423"/>
      <c r="R21" s="59"/>
      <c r="S21" s="59"/>
      <c r="T21" s="60">
        <f t="shared" si="3"/>
        <v>0</v>
      </c>
      <c r="U21" s="39"/>
    </row>
    <row r="22" spans="1:21" s="250" customFormat="1" ht="15" customHeight="1" x14ac:dyDescent="0.2">
      <c r="A22" s="421"/>
      <c r="B22" s="421"/>
      <c r="C22" s="421"/>
      <c r="D22" s="438"/>
      <c r="E22" s="438"/>
      <c r="F22" s="439"/>
      <c r="G22" s="439"/>
      <c r="H22" s="439"/>
      <c r="I22" s="440">
        <f t="shared" si="0"/>
        <v>0</v>
      </c>
      <c r="J22" s="441" t="str">
        <f t="shared" si="1"/>
        <v/>
      </c>
      <c r="K22" s="442"/>
      <c r="L22" s="425"/>
      <c r="M22" s="443">
        <f t="shared" si="2"/>
        <v>0</v>
      </c>
      <c r="N22" s="421"/>
      <c r="O22" s="423"/>
      <c r="P22" s="423"/>
      <c r="Q22" s="423"/>
      <c r="R22" s="59"/>
      <c r="S22" s="59"/>
      <c r="T22" s="60">
        <f t="shared" si="3"/>
        <v>0</v>
      </c>
      <c r="U22" s="39"/>
    </row>
    <row r="23" spans="1:21" s="250" customFormat="1" ht="15" customHeight="1" x14ac:dyDescent="0.2">
      <c r="A23" s="421"/>
      <c r="B23" s="421"/>
      <c r="C23" s="421"/>
      <c r="D23" s="438"/>
      <c r="E23" s="438"/>
      <c r="F23" s="439"/>
      <c r="G23" s="439"/>
      <c r="H23" s="439"/>
      <c r="I23" s="440">
        <f t="shared" si="0"/>
        <v>0</v>
      </c>
      <c r="J23" s="441" t="str">
        <f t="shared" si="1"/>
        <v/>
      </c>
      <c r="K23" s="442"/>
      <c r="L23" s="425"/>
      <c r="M23" s="443">
        <f t="shared" si="2"/>
        <v>0</v>
      </c>
      <c r="N23" s="421"/>
      <c r="O23" s="423"/>
      <c r="P23" s="423"/>
      <c r="Q23" s="423"/>
      <c r="R23" s="59"/>
      <c r="S23" s="59"/>
      <c r="T23" s="60">
        <f t="shared" si="3"/>
        <v>0</v>
      </c>
      <c r="U23" s="39"/>
    </row>
    <row r="24" spans="1:21" s="250" customFormat="1" ht="15" customHeight="1" x14ac:dyDescent="0.2">
      <c r="A24" s="421"/>
      <c r="B24" s="421"/>
      <c r="C24" s="421"/>
      <c r="D24" s="438"/>
      <c r="E24" s="438"/>
      <c r="F24" s="439"/>
      <c r="G24" s="439"/>
      <c r="H24" s="439"/>
      <c r="I24" s="440">
        <f t="shared" si="0"/>
        <v>0</v>
      </c>
      <c r="J24" s="441" t="str">
        <f t="shared" si="1"/>
        <v/>
      </c>
      <c r="K24" s="442"/>
      <c r="L24" s="425"/>
      <c r="M24" s="443">
        <f t="shared" si="2"/>
        <v>0</v>
      </c>
      <c r="N24" s="421"/>
      <c r="O24" s="423"/>
      <c r="P24" s="423"/>
      <c r="Q24" s="423"/>
      <c r="R24" s="59"/>
      <c r="S24" s="59"/>
      <c r="T24" s="60">
        <f t="shared" si="3"/>
        <v>0</v>
      </c>
      <c r="U24" s="39"/>
    </row>
    <row r="25" spans="1:21" s="250" customFormat="1" ht="15" customHeight="1" x14ac:dyDescent="0.2">
      <c r="A25" s="421"/>
      <c r="B25" s="421"/>
      <c r="C25" s="421"/>
      <c r="D25" s="438"/>
      <c r="E25" s="438"/>
      <c r="F25" s="439"/>
      <c r="G25" s="439"/>
      <c r="H25" s="439"/>
      <c r="I25" s="440">
        <f t="shared" si="0"/>
        <v>0</v>
      </c>
      <c r="J25" s="441" t="str">
        <f t="shared" si="1"/>
        <v/>
      </c>
      <c r="K25" s="442"/>
      <c r="L25" s="425"/>
      <c r="M25" s="443">
        <f t="shared" si="2"/>
        <v>0</v>
      </c>
      <c r="N25" s="421"/>
      <c r="O25" s="423"/>
      <c r="P25" s="423"/>
      <c r="Q25" s="423"/>
      <c r="R25" s="59"/>
      <c r="S25" s="59"/>
      <c r="T25" s="60">
        <f t="shared" si="3"/>
        <v>0</v>
      </c>
      <c r="U25" s="39"/>
    </row>
    <row r="26" spans="1:21" s="250" customFormat="1" ht="15" customHeight="1" x14ac:dyDescent="0.2">
      <c r="A26" s="421"/>
      <c r="B26" s="421"/>
      <c r="C26" s="421"/>
      <c r="D26" s="438"/>
      <c r="E26" s="438"/>
      <c r="F26" s="439"/>
      <c r="G26" s="439"/>
      <c r="H26" s="439"/>
      <c r="I26" s="440">
        <f t="shared" ref="I26" si="4">F26+G26</f>
        <v>0</v>
      </c>
      <c r="J26" s="441" t="str">
        <f t="shared" ref="J26" si="5">IF(H26="SI",I26,IF(H26="NO",F26,""))</f>
        <v/>
      </c>
      <c r="K26" s="442"/>
      <c r="L26" s="425"/>
      <c r="M26" s="443">
        <f t="shared" ref="M26" si="6">K26*L26</f>
        <v>0</v>
      </c>
      <c r="N26" s="421"/>
      <c r="O26" s="423"/>
      <c r="P26" s="423"/>
      <c r="Q26" s="423"/>
      <c r="R26" s="59"/>
      <c r="S26" s="59"/>
      <c r="T26" s="60">
        <f t="shared" ref="T26" si="7">R26*L26</f>
        <v>0</v>
      </c>
      <c r="U26" s="39"/>
    </row>
    <row r="27" spans="1:21" s="250" customFormat="1" ht="15" customHeight="1" x14ac:dyDescent="0.2">
      <c r="A27" s="421"/>
      <c r="B27" s="421"/>
      <c r="C27" s="421"/>
      <c r="D27" s="438"/>
      <c r="E27" s="438"/>
      <c r="F27" s="439"/>
      <c r="G27" s="439"/>
      <c r="H27" s="439"/>
      <c r="I27" s="440">
        <f t="shared" si="0"/>
        <v>0</v>
      </c>
      <c r="J27" s="441" t="str">
        <f t="shared" si="1"/>
        <v/>
      </c>
      <c r="K27" s="442"/>
      <c r="L27" s="425"/>
      <c r="M27" s="443">
        <f t="shared" si="2"/>
        <v>0</v>
      </c>
      <c r="N27" s="421"/>
      <c r="O27" s="423"/>
      <c r="P27" s="423"/>
      <c r="Q27" s="423"/>
      <c r="R27" s="59"/>
      <c r="S27" s="59"/>
      <c r="T27" s="60">
        <f t="shared" si="3"/>
        <v>0</v>
      </c>
      <c r="U27" s="39"/>
    </row>
    <row r="28" spans="1:21" s="250" customFormat="1" ht="15" customHeight="1" x14ac:dyDescent="0.2">
      <c r="A28" s="421"/>
      <c r="B28" s="421"/>
      <c r="C28" s="421"/>
      <c r="D28" s="438"/>
      <c r="E28" s="438"/>
      <c r="F28" s="439"/>
      <c r="G28" s="439"/>
      <c r="H28" s="439"/>
      <c r="I28" s="440">
        <f t="shared" ref="I28:I39" si="8">F28+G28</f>
        <v>0</v>
      </c>
      <c r="J28" s="441" t="str">
        <f t="shared" ref="J28:J39" si="9">IF(H28="SI",I28,IF(H28="NO",F28,""))</f>
        <v/>
      </c>
      <c r="K28" s="442"/>
      <c r="L28" s="425"/>
      <c r="M28" s="443">
        <f t="shared" ref="M28:M39" si="10">K28*L28</f>
        <v>0</v>
      </c>
      <c r="N28" s="421"/>
      <c r="O28" s="423"/>
      <c r="P28" s="423"/>
      <c r="Q28" s="423"/>
      <c r="R28" s="59"/>
      <c r="S28" s="59"/>
      <c r="T28" s="60">
        <f t="shared" ref="T28:T39" si="11">R28*L28</f>
        <v>0</v>
      </c>
      <c r="U28" s="39"/>
    </row>
    <row r="29" spans="1:21" s="250" customFormat="1" ht="15" customHeight="1" x14ac:dyDescent="0.2">
      <c r="A29" s="421"/>
      <c r="B29" s="421"/>
      <c r="C29" s="421"/>
      <c r="D29" s="438"/>
      <c r="E29" s="438"/>
      <c r="F29" s="439"/>
      <c r="G29" s="439"/>
      <c r="H29" s="439"/>
      <c r="I29" s="440">
        <f t="shared" si="8"/>
        <v>0</v>
      </c>
      <c r="J29" s="441" t="str">
        <f t="shared" si="9"/>
        <v/>
      </c>
      <c r="K29" s="442"/>
      <c r="L29" s="425"/>
      <c r="M29" s="443">
        <f t="shared" si="10"/>
        <v>0</v>
      </c>
      <c r="N29" s="421"/>
      <c r="O29" s="423"/>
      <c r="P29" s="423"/>
      <c r="Q29" s="423"/>
      <c r="R29" s="59"/>
      <c r="S29" s="59"/>
      <c r="T29" s="60">
        <f t="shared" si="11"/>
        <v>0</v>
      </c>
      <c r="U29" s="39"/>
    </row>
    <row r="30" spans="1:21" s="250" customFormat="1" ht="15" customHeight="1" x14ac:dyDescent="0.2">
      <c r="A30" s="421"/>
      <c r="B30" s="421"/>
      <c r="C30" s="421"/>
      <c r="D30" s="438"/>
      <c r="E30" s="438"/>
      <c r="F30" s="439"/>
      <c r="G30" s="439"/>
      <c r="H30" s="439"/>
      <c r="I30" s="440">
        <f t="shared" si="8"/>
        <v>0</v>
      </c>
      <c r="J30" s="441" t="str">
        <f t="shared" si="9"/>
        <v/>
      </c>
      <c r="K30" s="442"/>
      <c r="L30" s="425"/>
      <c r="M30" s="443">
        <f t="shared" si="10"/>
        <v>0</v>
      </c>
      <c r="N30" s="421"/>
      <c r="O30" s="423"/>
      <c r="P30" s="423"/>
      <c r="Q30" s="423"/>
      <c r="R30" s="59"/>
      <c r="S30" s="59"/>
      <c r="T30" s="60">
        <f t="shared" si="11"/>
        <v>0</v>
      </c>
      <c r="U30" s="39"/>
    </row>
    <row r="31" spans="1:21" s="250" customFormat="1" ht="15" customHeight="1" x14ac:dyDescent="0.2">
      <c r="A31" s="421"/>
      <c r="B31" s="421"/>
      <c r="C31" s="421"/>
      <c r="D31" s="438"/>
      <c r="E31" s="438"/>
      <c r="F31" s="439"/>
      <c r="G31" s="439"/>
      <c r="H31" s="439"/>
      <c r="I31" s="440">
        <f t="shared" si="8"/>
        <v>0</v>
      </c>
      <c r="J31" s="441" t="str">
        <f t="shared" si="9"/>
        <v/>
      </c>
      <c r="K31" s="442"/>
      <c r="L31" s="425"/>
      <c r="M31" s="443">
        <f t="shared" si="10"/>
        <v>0</v>
      </c>
      <c r="N31" s="421"/>
      <c r="O31" s="423"/>
      <c r="P31" s="423"/>
      <c r="Q31" s="423"/>
      <c r="R31" s="59"/>
      <c r="S31" s="59"/>
      <c r="T31" s="60">
        <f t="shared" si="11"/>
        <v>0</v>
      </c>
      <c r="U31" s="39"/>
    </row>
    <row r="32" spans="1:21" s="250" customFormat="1" ht="15" customHeight="1" x14ac:dyDescent="0.2">
      <c r="A32" s="421"/>
      <c r="B32" s="421"/>
      <c r="C32" s="421"/>
      <c r="D32" s="438"/>
      <c r="E32" s="438"/>
      <c r="F32" s="439"/>
      <c r="G32" s="439"/>
      <c r="H32" s="439"/>
      <c r="I32" s="440">
        <f t="shared" si="8"/>
        <v>0</v>
      </c>
      <c r="J32" s="441" t="str">
        <f t="shared" si="9"/>
        <v/>
      </c>
      <c r="K32" s="442"/>
      <c r="L32" s="425"/>
      <c r="M32" s="443">
        <f t="shared" si="10"/>
        <v>0</v>
      </c>
      <c r="N32" s="421"/>
      <c r="O32" s="423"/>
      <c r="P32" s="423"/>
      <c r="Q32" s="423"/>
      <c r="R32" s="59"/>
      <c r="S32" s="59"/>
      <c r="T32" s="60">
        <f t="shared" si="11"/>
        <v>0</v>
      </c>
      <c r="U32" s="39"/>
    </row>
    <row r="33" spans="1:21" s="250" customFormat="1" ht="15" customHeight="1" x14ac:dyDescent="0.2">
      <c r="A33" s="421"/>
      <c r="B33" s="421"/>
      <c r="C33" s="421"/>
      <c r="D33" s="444"/>
      <c r="E33" s="444"/>
      <c r="F33" s="445"/>
      <c r="G33" s="445"/>
      <c r="H33" s="439"/>
      <c r="I33" s="440">
        <f t="shared" si="8"/>
        <v>0</v>
      </c>
      <c r="J33" s="441" t="str">
        <f t="shared" si="9"/>
        <v/>
      </c>
      <c r="K33" s="442"/>
      <c r="L33" s="425"/>
      <c r="M33" s="443">
        <f t="shared" si="10"/>
        <v>0</v>
      </c>
      <c r="N33" s="421"/>
      <c r="O33" s="423"/>
      <c r="P33" s="423"/>
      <c r="Q33" s="423"/>
      <c r="R33" s="59"/>
      <c r="S33" s="59"/>
      <c r="T33" s="60">
        <f t="shared" si="11"/>
        <v>0</v>
      </c>
      <c r="U33" s="39"/>
    </row>
    <row r="34" spans="1:21" s="250" customFormat="1" ht="15" customHeight="1" x14ac:dyDescent="0.2">
      <c r="A34" s="421"/>
      <c r="B34" s="421"/>
      <c r="C34" s="421"/>
      <c r="D34" s="438"/>
      <c r="E34" s="438"/>
      <c r="F34" s="439"/>
      <c r="G34" s="439"/>
      <c r="H34" s="439"/>
      <c r="I34" s="440">
        <f t="shared" si="8"/>
        <v>0</v>
      </c>
      <c r="J34" s="441" t="str">
        <f t="shared" si="9"/>
        <v/>
      </c>
      <c r="K34" s="442"/>
      <c r="L34" s="425"/>
      <c r="M34" s="443">
        <f t="shared" si="10"/>
        <v>0</v>
      </c>
      <c r="N34" s="421"/>
      <c r="O34" s="423"/>
      <c r="P34" s="423"/>
      <c r="Q34" s="423"/>
      <c r="R34" s="59"/>
      <c r="S34" s="59"/>
      <c r="T34" s="60">
        <f t="shared" si="11"/>
        <v>0</v>
      </c>
      <c r="U34" s="39"/>
    </row>
    <row r="35" spans="1:21" s="250" customFormat="1" ht="15" customHeight="1" x14ac:dyDescent="0.2">
      <c r="A35" s="421"/>
      <c r="B35" s="421"/>
      <c r="C35" s="421"/>
      <c r="D35" s="438"/>
      <c r="E35" s="438"/>
      <c r="F35" s="439"/>
      <c r="G35" s="439"/>
      <c r="H35" s="439"/>
      <c r="I35" s="440">
        <f t="shared" si="8"/>
        <v>0</v>
      </c>
      <c r="J35" s="441" t="str">
        <f t="shared" si="9"/>
        <v/>
      </c>
      <c r="K35" s="442"/>
      <c r="L35" s="425"/>
      <c r="M35" s="443">
        <f t="shared" si="10"/>
        <v>0</v>
      </c>
      <c r="N35" s="421"/>
      <c r="O35" s="423"/>
      <c r="P35" s="423"/>
      <c r="Q35" s="423"/>
      <c r="R35" s="59"/>
      <c r="S35" s="59"/>
      <c r="T35" s="60">
        <f t="shared" si="11"/>
        <v>0</v>
      </c>
      <c r="U35" s="39"/>
    </row>
    <row r="36" spans="1:21" s="250" customFormat="1" ht="15" customHeight="1" x14ac:dyDescent="0.2">
      <c r="A36" s="421"/>
      <c r="B36" s="421"/>
      <c r="C36" s="421"/>
      <c r="D36" s="438"/>
      <c r="E36" s="438"/>
      <c r="F36" s="439"/>
      <c r="G36" s="439"/>
      <c r="H36" s="439"/>
      <c r="I36" s="440">
        <f t="shared" si="8"/>
        <v>0</v>
      </c>
      <c r="J36" s="441" t="str">
        <f t="shared" si="9"/>
        <v/>
      </c>
      <c r="K36" s="442"/>
      <c r="L36" s="425"/>
      <c r="M36" s="443">
        <f t="shared" si="10"/>
        <v>0</v>
      </c>
      <c r="N36" s="421"/>
      <c r="O36" s="423"/>
      <c r="P36" s="423"/>
      <c r="Q36" s="423"/>
      <c r="R36" s="59"/>
      <c r="S36" s="59"/>
      <c r="T36" s="60">
        <f t="shared" si="11"/>
        <v>0</v>
      </c>
      <c r="U36" s="39"/>
    </row>
    <row r="37" spans="1:21" s="250" customFormat="1" ht="15" customHeight="1" x14ac:dyDescent="0.2">
      <c r="A37" s="421"/>
      <c r="B37" s="421"/>
      <c r="C37" s="421"/>
      <c r="D37" s="438"/>
      <c r="E37" s="438"/>
      <c r="F37" s="439"/>
      <c r="G37" s="439"/>
      <c r="H37" s="439"/>
      <c r="I37" s="440">
        <f t="shared" si="8"/>
        <v>0</v>
      </c>
      <c r="J37" s="441" t="str">
        <f t="shared" si="9"/>
        <v/>
      </c>
      <c r="K37" s="442"/>
      <c r="L37" s="425"/>
      <c r="M37" s="443">
        <f t="shared" si="10"/>
        <v>0</v>
      </c>
      <c r="N37" s="421"/>
      <c r="O37" s="423"/>
      <c r="P37" s="423"/>
      <c r="Q37" s="423"/>
      <c r="R37" s="59"/>
      <c r="S37" s="59"/>
      <c r="T37" s="60">
        <f t="shared" si="11"/>
        <v>0</v>
      </c>
      <c r="U37" s="39"/>
    </row>
    <row r="38" spans="1:21" s="250" customFormat="1" ht="15" customHeight="1" x14ac:dyDescent="0.2">
      <c r="A38" s="421"/>
      <c r="B38" s="421"/>
      <c r="C38" s="421"/>
      <c r="D38" s="438"/>
      <c r="E38" s="438"/>
      <c r="F38" s="439"/>
      <c r="G38" s="439"/>
      <c r="H38" s="439"/>
      <c r="I38" s="440">
        <f t="shared" si="8"/>
        <v>0</v>
      </c>
      <c r="J38" s="441" t="str">
        <f t="shared" si="9"/>
        <v/>
      </c>
      <c r="K38" s="442"/>
      <c r="L38" s="425"/>
      <c r="M38" s="443">
        <f t="shared" si="10"/>
        <v>0</v>
      </c>
      <c r="N38" s="421"/>
      <c r="O38" s="423"/>
      <c r="P38" s="423"/>
      <c r="Q38" s="423"/>
      <c r="R38" s="59"/>
      <c r="S38" s="59"/>
      <c r="T38" s="60">
        <f t="shared" si="11"/>
        <v>0</v>
      </c>
      <c r="U38" s="39"/>
    </row>
    <row r="39" spans="1:21" s="250" customFormat="1" ht="15" customHeight="1" thickBot="1" x14ac:dyDescent="0.25">
      <c r="A39" s="421"/>
      <c r="B39" s="421"/>
      <c r="C39" s="421"/>
      <c r="D39" s="438"/>
      <c r="E39" s="438"/>
      <c r="F39" s="445"/>
      <c r="G39" s="445"/>
      <c r="H39" s="439"/>
      <c r="I39" s="440">
        <f t="shared" si="8"/>
        <v>0</v>
      </c>
      <c r="J39" s="441" t="str">
        <f t="shared" si="9"/>
        <v/>
      </c>
      <c r="K39" s="442"/>
      <c r="L39" s="425"/>
      <c r="M39" s="443">
        <f t="shared" si="10"/>
        <v>0</v>
      </c>
      <c r="N39" s="421"/>
      <c r="O39" s="423"/>
      <c r="P39" s="423"/>
      <c r="Q39" s="423"/>
      <c r="R39" s="59"/>
      <c r="S39" s="59"/>
      <c r="T39" s="60">
        <f t="shared" si="11"/>
        <v>0</v>
      </c>
      <c r="U39" s="39"/>
    </row>
    <row r="40" spans="1:21" s="325" customFormat="1" ht="35.1" customHeight="1" thickBot="1" x14ac:dyDescent="0.3">
      <c r="A40" s="324"/>
      <c r="B40" s="324"/>
      <c r="C40" s="324"/>
      <c r="D40" s="584" t="s">
        <v>24</v>
      </c>
      <c r="E40" s="585"/>
      <c r="F40" s="290">
        <f t="shared" ref="F40:K40" si="12">SUM(F15:F39)</f>
        <v>0</v>
      </c>
      <c r="G40" s="291">
        <f t="shared" si="12"/>
        <v>0</v>
      </c>
      <c r="H40" s="292"/>
      <c r="I40" s="291">
        <f t="shared" si="12"/>
        <v>0</v>
      </c>
      <c r="J40" s="291">
        <f t="shared" si="12"/>
        <v>0</v>
      </c>
      <c r="K40" s="291">
        <f t="shared" si="12"/>
        <v>0</v>
      </c>
      <c r="L40" s="292"/>
      <c r="M40" s="291">
        <f>SUM(M15:M39)</f>
        <v>0</v>
      </c>
      <c r="N40" s="292"/>
      <c r="O40" s="596"/>
      <c r="P40" s="596"/>
      <c r="Q40" s="596"/>
      <c r="R40" s="293">
        <f>SUM(R15:R39)</f>
        <v>0</v>
      </c>
      <c r="S40" s="293">
        <f>SUM(S15:S39)</f>
        <v>0</v>
      </c>
      <c r="T40" s="293">
        <f>SUM(T15:T39)</f>
        <v>0</v>
      </c>
      <c r="U40" s="294"/>
    </row>
    <row r="41" spans="1:21" ht="31.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s="3" customFormat="1" ht="30" customHeight="1" x14ac:dyDescent="0.2"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</row>
    <row r="43" spans="1:21" s="3" customFormat="1" ht="30" customHeight="1" x14ac:dyDescent="0.2"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</row>
    <row r="44" spans="1:21" s="3" customFormat="1" ht="30" customHeight="1" x14ac:dyDescent="0.2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5"/>
    </row>
    <row r="45" spans="1:21" s="3" customFormat="1" ht="30.75" customHeight="1" x14ac:dyDescent="0.2">
      <c r="A45" s="12"/>
      <c r="B45" s="12"/>
      <c r="C45" s="12"/>
      <c r="D45" s="12"/>
      <c r="E45" s="12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2"/>
      <c r="T45" s="12"/>
      <c r="U45" s="13"/>
    </row>
    <row r="46" spans="1:21" s="3" customFormat="1" ht="31.35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</row>
    <row r="49" spans="1:21" s="183" customFormat="1" ht="15.75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</row>
    <row r="50" spans="1:21" s="216" customFormat="1" ht="15" customHeight="1" x14ac:dyDescent="0.2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</row>
    <row r="51" spans="1:21" s="216" customFormat="1" ht="21.6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</sheetData>
  <sheetProtection algorithmName="SHA-512" hashValue="8yUUQkLRykfVK6J8Axc3beUjwVBCk7Ti7gQHQAKaeeCjiVEopEU6AuYEZKl7PG72mOCFQWvyCvpJUEINEZkpLQ==" saltValue="4OMDEFdOHf3bv7SOzyv2nQ==" spinCount="100000" sheet="1" objects="1" scenarios="1"/>
  <mergeCells count="22">
    <mergeCell ref="A5:U5"/>
    <mergeCell ref="A6:U6"/>
    <mergeCell ref="A8:U8"/>
    <mergeCell ref="B1:U1"/>
    <mergeCell ref="A3:U3"/>
    <mergeCell ref="A4:U4"/>
    <mergeCell ref="A13:A14"/>
    <mergeCell ref="B13:B14"/>
    <mergeCell ref="C13:C14"/>
    <mergeCell ref="D13:I13"/>
    <mergeCell ref="J13:J14"/>
    <mergeCell ref="D40:E40"/>
    <mergeCell ref="O40:Q40"/>
    <mergeCell ref="C10:U10"/>
    <mergeCell ref="K13:K14"/>
    <mergeCell ref="L13:L14"/>
    <mergeCell ref="M13:M14"/>
    <mergeCell ref="N13:N14"/>
    <mergeCell ref="O13:O14"/>
    <mergeCell ref="Q13:Q14"/>
    <mergeCell ref="R13:U13"/>
    <mergeCell ref="P13:P14"/>
  </mergeCells>
  <dataValidations count="4">
    <dataValidation type="list" allowBlank="1" showInputMessage="1" showErrorMessage="1" sqref="N15:N39" xr:uid="{65A88D0C-A32C-4F15-81A6-6E4029501F7D}">
      <formula1>"Bonifico,Ordine di accredito e ricevuta bancaria,Assegno non trasferibile,"</formula1>
    </dataValidation>
    <dataValidation type="list" allowBlank="1" showInputMessage="1" showErrorMessage="1" sqref="A15:A39" xr:uid="{AB52A78B-BF8A-46F2-9732-138FE51A2A5C}">
      <formula1>"I SAL, II SAL, SALDO"</formula1>
    </dataValidation>
    <dataValidation type="list" allowBlank="1" showInputMessage="1" showErrorMessage="1" sqref="H15:H39" xr:uid="{7FA48061-160F-467A-B019-127F54398E36}">
      <formula1>"SI, NO,"</formula1>
    </dataValidation>
    <dataValidation type="list" allowBlank="1" showInputMessage="1" showErrorMessage="1" sqref="L15:L39" xr:uid="{6960AD1F-2F37-4036-B3E8-FDE0EB95786C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</dataValidations>
  <printOptions horizontalCentered="1" verticalCentered="1"/>
  <pageMargins left="0.25" right="0.25" top="0.28000000000000003" bottom="2.29" header="0.3" footer="0.3"/>
  <pageSetup paperSize="9" scale="40" orientation="landscape" r:id="rId1"/>
  <headerFooter alignWithMargins="0">
    <oddHeader>&amp;C&amp;G</oddHeader>
    <oddFooter>Pagina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E8EC8-3DD0-44FC-8673-78C07351C3C1}">
  <sheetPr>
    <pageSetUpPr fitToPage="1"/>
  </sheetPr>
  <dimension ref="A1:AH50"/>
  <sheetViews>
    <sheetView tabSelected="1" view="pageBreakPreview" topLeftCell="I10" zoomScale="85" zoomScaleNormal="40" zoomScaleSheetLayoutView="85" workbookViewId="0">
      <selection activeCell="A5" sqref="A5:AF5"/>
    </sheetView>
  </sheetViews>
  <sheetFormatPr defaultRowHeight="18" x14ac:dyDescent="0.2"/>
  <cols>
    <col min="1" max="1" width="24.42578125" style="1" customWidth="1"/>
    <col min="2" max="2" width="15.85546875" style="1" customWidth="1"/>
    <col min="3" max="3" width="16.140625" style="1" customWidth="1"/>
    <col min="4" max="4" width="18.85546875" style="2" customWidth="1"/>
    <col min="5" max="5" width="17.28515625" style="2" customWidth="1"/>
    <col min="6" max="6" width="14.28515625" style="2" customWidth="1"/>
    <col min="7" max="7" width="18.7109375" style="2" customWidth="1"/>
    <col min="8" max="8" width="15" style="2" customWidth="1"/>
    <col min="9" max="9" width="19.140625" style="2" customWidth="1"/>
    <col min="10" max="10" width="17" style="2" customWidth="1"/>
    <col min="11" max="11" width="13" style="2" customWidth="1"/>
    <col min="12" max="12" width="12.5703125" style="2" customWidth="1"/>
    <col min="13" max="13" width="13.28515625" style="2" customWidth="1"/>
    <col min="14" max="14" width="11.7109375" style="2" customWidth="1"/>
    <col min="15" max="15" width="8.5703125" style="1" customWidth="1"/>
    <col min="16" max="16" width="14.85546875" style="1" customWidth="1"/>
    <col min="17" max="17" width="10.28515625" style="1" customWidth="1"/>
    <col min="18" max="18" width="19.85546875" style="1" customWidth="1"/>
    <col min="19" max="19" width="17" style="1" customWidth="1"/>
    <col min="20" max="20" width="17.28515625" style="1" customWidth="1"/>
    <col min="21" max="21" width="19" style="1" customWidth="1"/>
    <col min="22" max="22" width="21.85546875" style="1" customWidth="1"/>
    <col min="23" max="24" width="16.7109375" style="1" customWidth="1"/>
    <col min="25" max="25" width="18.85546875" style="1" customWidth="1"/>
    <col min="26" max="26" width="11.42578125" style="2" customWidth="1"/>
    <col min="27" max="28" width="12.7109375" style="2" customWidth="1"/>
    <col min="29" max="32" width="3.28515625" style="1" customWidth="1"/>
    <col min="33" max="16384" width="9.140625" style="1"/>
  </cols>
  <sheetData>
    <row r="1" spans="1:34" ht="19.5" x14ac:dyDescent="0.25">
      <c r="A1" s="534" t="s">
        <v>119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</row>
    <row r="2" spans="1:34" ht="9.75" customHeight="1" x14ac:dyDescent="0.2">
      <c r="A2" s="219"/>
      <c r="B2" s="219"/>
      <c r="C2" s="219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21"/>
      <c r="AA2" s="220"/>
      <c r="AB2" s="220"/>
      <c r="AC2" s="219"/>
      <c r="AD2" s="219"/>
      <c r="AE2" s="219"/>
      <c r="AF2" s="219"/>
    </row>
    <row r="3" spans="1:34" s="42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</row>
    <row r="4" spans="1:34" s="42" customFormat="1" ht="21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</row>
    <row r="5" spans="1:34" s="42" customFormat="1" ht="21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6"/>
      <c r="X5" s="536"/>
      <c r="Y5" s="536"/>
      <c r="Z5" s="536"/>
      <c r="AA5" s="536"/>
      <c r="AB5" s="536"/>
      <c r="AC5" s="536"/>
      <c r="AD5" s="536"/>
      <c r="AE5" s="536"/>
      <c r="AF5" s="536"/>
    </row>
    <row r="6" spans="1:34" s="42" customFormat="1" ht="21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  <c r="Y6" s="537"/>
      <c r="Z6" s="537"/>
      <c r="AA6" s="537"/>
      <c r="AB6" s="537"/>
      <c r="AC6" s="537"/>
      <c r="AD6" s="537"/>
      <c r="AE6" s="537"/>
      <c r="AF6" s="537"/>
    </row>
    <row r="7" spans="1:34" s="42" customFormat="1" ht="21.95" customHeight="1" x14ac:dyDescent="0.2">
      <c r="A7" s="264"/>
      <c r="B7" s="264"/>
      <c r="C7" s="264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335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</row>
    <row r="8" spans="1:34" s="33" customFormat="1" ht="21.95" customHeight="1" x14ac:dyDescent="0.2">
      <c r="A8" s="524" t="s">
        <v>116</v>
      </c>
      <c r="B8" s="524"/>
      <c r="C8" s="524"/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24"/>
      <c r="Q8" s="524"/>
      <c r="R8" s="524"/>
      <c r="S8" s="524"/>
      <c r="T8" s="524"/>
      <c r="U8" s="524"/>
      <c r="V8" s="524"/>
      <c r="W8" s="524"/>
      <c r="X8" s="524"/>
      <c r="Y8" s="524"/>
      <c r="Z8" s="524"/>
      <c r="AA8" s="524"/>
      <c r="AB8" s="524"/>
      <c r="AC8" s="524"/>
      <c r="AD8" s="524"/>
      <c r="AE8" s="524"/>
      <c r="AF8" s="524"/>
    </row>
    <row r="9" spans="1:34" ht="21.9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8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2"/>
      <c r="AD9" s="42"/>
      <c r="AE9" s="42"/>
    </row>
    <row r="10" spans="1:34" ht="12" customHeight="1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8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2"/>
      <c r="AA10" s="42"/>
      <c r="AB10" s="42"/>
      <c r="AC10" s="42"/>
      <c r="AD10" s="42"/>
      <c r="AE10" s="42"/>
    </row>
    <row r="11" spans="1:34" ht="27" customHeight="1" thickBot="1" x14ac:dyDescent="0.25">
      <c r="A11" s="562" t="s">
        <v>60</v>
      </c>
      <c r="B11" s="563"/>
      <c r="C11" s="563"/>
      <c r="D11" s="563"/>
      <c r="E11" s="563"/>
      <c r="F11" s="563"/>
      <c r="G11" s="564"/>
      <c r="H11" s="567" t="s">
        <v>66</v>
      </c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9"/>
      <c r="Z11" s="572" t="s">
        <v>9</v>
      </c>
      <c r="AA11" s="523"/>
      <c r="AB11" s="523"/>
      <c r="AC11" s="523"/>
      <c r="AD11" s="523"/>
      <c r="AE11" s="523"/>
      <c r="AF11" s="523"/>
    </row>
    <row r="12" spans="1:34" s="3" customFormat="1" ht="54" customHeight="1" thickBot="1" x14ac:dyDescent="0.25">
      <c r="A12" s="560" t="s">
        <v>146</v>
      </c>
      <c r="B12" s="560" t="s">
        <v>55</v>
      </c>
      <c r="C12" s="565" t="s">
        <v>191</v>
      </c>
      <c r="D12" s="565" t="s">
        <v>56</v>
      </c>
      <c r="E12" s="565" t="s">
        <v>57</v>
      </c>
      <c r="F12" s="565" t="s">
        <v>58</v>
      </c>
      <c r="G12" s="565" t="s">
        <v>59</v>
      </c>
      <c r="H12" s="560" t="s">
        <v>61</v>
      </c>
      <c r="I12" s="565" t="s">
        <v>194</v>
      </c>
      <c r="J12" s="565" t="s">
        <v>62</v>
      </c>
      <c r="K12" s="565" t="s">
        <v>63</v>
      </c>
      <c r="L12" s="565" t="s">
        <v>64</v>
      </c>
      <c r="M12" s="581" t="s">
        <v>209</v>
      </c>
      <c r="N12" s="582"/>
      <c r="O12" s="581" t="s">
        <v>65</v>
      </c>
      <c r="P12" s="582"/>
      <c r="Q12" s="583"/>
      <c r="R12" s="565" t="s">
        <v>130</v>
      </c>
      <c r="S12" s="565" t="s">
        <v>193</v>
      </c>
      <c r="T12" s="570" t="s">
        <v>165</v>
      </c>
      <c r="U12" s="570" t="s">
        <v>142</v>
      </c>
      <c r="V12" s="565" t="s">
        <v>150</v>
      </c>
      <c r="W12" s="565" t="s">
        <v>157</v>
      </c>
      <c r="X12" s="565" t="s">
        <v>156</v>
      </c>
      <c r="Y12" s="565" t="s">
        <v>154</v>
      </c>
      <c r="Z12" s="573" t="s">
        <v>17</v>
      </c>
      <c r="AA12" s="575" t="s">
        <v>18</v>
      </c>
      <c r="AB12" s="575" t="s">
        <v>183</v>
      </c>
      <c r="AC12" s="577" t="s">
        <v>132</v>
      </c>
      <c r="AD12" s="578"/>
      <c r="AE12" s="578"/>
      <c r="AF12" s="573"/>
    </row>
    <row r="13" spans="1:34" s="3" customFormat="1" ht="54" customHeight="1" thickBot="1" x14ac:dyDescent="0.25">
      <c r="A13" s="561"/>
      <c r="B13" s="561"/>
      <c r="C13" s="566"/>
      <c r="D13" s="566"/>
      <c r="E13" s="566"/>
      <c r="F13" s="566"/>
      <c r="G13" s="566"/>
      <c r="H13" s="561"/>
      <c r="I13" s="566"/>
      <c r="J13" s="566"/>
      <c r="K13" s="566"/>
      <c r="L13" s="566"/>
      <c r="M13" s="336" t="s">
        <v>210</v>
      </c>
      <c r="N13" s="336" t="s">
        <v>211</v>
      </c>
      <c r="O13" s="272" t="s">
        <v>93</v>
      </c>
      <c r="P13" s="272" t="s">
        <v>192</v>
      </c>
      <c r="Q13" s="272" t="s">
        <v>24</v>
      </c>
      <c r="R13" s="566"/>
      <c r="S13" s="566"/>
      <c r="T13" s="571"/>
      <c r="U13" s="571"/>
      <c r="V13" s="566"/>
      <c r="W13" s="566"/>
      <c r="X13" s="566"/>
      <c r="Y13" s="566"/>
      <c r="Z13" s="574"/>
      <c r="AA13" s="576"/>
      <c r="AB13" s="576"/>
      <c r="AC13" s="579"/>
      <c r="AD13" s="580"/>
      <c r="AE13" s="580"/>
      <c r="AF13" s="574"/>
    </row>
    <row r="14" spans="1:34" s="3" customFormat="1" ht="15" customHeight="1" x14ac:dyDescent="0.2">
      <c r="A14" s="354"/>
      <c r="B14" s="355"/>
      <c r="C14" s="355"/>
      <c r="D14" s="356"/>
      <c r="E14" s="356"/>
      <c r="F14" s="355"/>
      <c r="G14" s="357"/>
      <c r="H14" s="354"/>
      <c r="I14" s="355"/>
      <c r="J14" s="355"/>
      <c r="K14" s="355"/>
      <c r="L14" s="355"/>
      <c r="M14" s="348"/>
      <c r="N14" s="352"/>
      <c r="O14" s="379"/>
      <c r="P14" s="379"/>
      <c r="Q14" s="358">
        <f>O14*P14</f>
        <v>0</v>
      </c>
      <c r="R14" s="359"/>
      <c r="S14" s="359"/>
      <c r="T14" s="359"/>
      <c r="U14" s="359"/>
      <c r="V14" s="360">
        <f>H14+I14+J14+K14+L14+N14+Q14</f>
        <v>0</v>
      </c>
      <c r="W14" s="361"/>
      <c r="X14" s="362"/>
      <c r="Y14" s="360">
        <f>W14*X14</f>
        <v>0</v>
      </c>
      <c r="Z14" s="226"/>
      <c r="AA14" s="65"/>
      <c r="AB14" s="60">
        <f>Z14*X14</f>
        <v>0</v>
      </c>
      <c r="AC14" s="492"/>
      <c r="AD14" s="492"/>
      <c r="AE14" s="492"/>
      <c r="AF14" s="492"/>
    </row>
    <row r="15" spans="1:34" s="3" customFormat="1" ht="15" customHeight="1" x14ac:dyDescent="0.2">
      <c r="A15" s="363"/>
      <c r="B15" s="364"/>
      <c r="C15" s="364"/>
      <c r="D15" s="365"/>
      <c r="E15" s="365"/>
      <c r="F15" s="364"/>
      <c r="G15" s="366"/>
      <c r="H15" s="367"/>
      <c r="I15" s="364"/>
      <c r="J15" s="368"/>
      <c r="K15" s="364"/>
      <c r="L15" s="364"/>
      <c r="M15" s="349"/>
      <c r="N15" s="353"/>
      <c r="O15" s="380"/>
      <c r="P15" s="380"/>
      <c r="Q15" s="369">
        <f t="shared" ref="Q15:Q28" si="0">O15*P15</f>
        <v>0</v>
      </c>
      <c r="R15" s="359"/>
      <c r="S15" s="359"/>
      <c r="T15" s="359"/>
      <c r="U15" s="359"/>
      <c r="V15" s="360">
        <f t="shared" ref="V15:V38" si="1">H15+I15+J15+K15+L15+N15+Q15</f>
        <v>0</v>
      </c>
      <c r="W15" s="361"/>
      <c r="X15" s="362"/>
      <c r="Y15" s="360">
        <f t="shared" ref="Y15:Y28" si="2">W15*X15</f>
        <v>0</v>
      </c>
      <c r="Z15" s="226"/>
      <c r="AA15" s="65"/>
      <c r="AB15" s="60">
        <f t="shared" ref="AB15:AB28" si="3">Z15*X15</f>
        <v>0</v>
      </c>
      <c r="AC15" s="492"/>
      <c r="AD15" s="492"/>
      <c r="AE15" s="492"/>
      <c r="AF15" s="492"/>
    </row>
    <row r="16" spans="1:34" s="3" customFormat="1" ht="15" customHeight="1" x14ac:dyDescent="0.2">
      <c r="A16" s="363"/>
      <c r="B16" s="364"/>
      <c r="C16" s="364"/>
      <c r="D16" s="365"/>
      <c r="E16" s="365"/>
      <c r="F16" s="364"/>
      <c r="G16" s="366"/>
      <c r="H16" s="367"/>
      <c r="I16" s="364"/>
      <c r="J16" s="368"/>
      <c r="K16" s="364"/>
      <c r="L16" s="364"/>
      <c r="M16" s="349"/>
      <c r="N16" s="353"/>
      <c r="O16" s="380"/>
      <c r="P16" s="380"/>
      <c r="Q16" s="369">
        <f t="shared" si="0"/>
        <v>0</v>
      </c>
      <c r="R16" s="359"/>
      <c r="S16" s="359"/>
      <c r="T16" s="359"/>
      <c r="U16" s="359"/>
      <c r="V16" s="360">
        <f t="shared" si="1"/>
        <v>0</v>
      </c>
      <c r="W16" s="361"/>
      <c r="X16" s="362"/>
      <c r="Y16" s="360">
        <f t="shared" si="2"/>
        <v>0</v>
      </c>
      <c r="Z16" s="226"/>
      <c r="AA16" s="65"/>
      <c r="AB16" s="60">
        <f t="shared" si="3"/>
        <v>0</v>
      </c>
      <c r="AC16" s="492"/>
      <c r="AD16" s="492"/>
      <c r="AE16" s="492"/>
      <c r="AF16" s="492"/>
      <c r="AH16" s="11"/>
    </row>
    <row r="17" spans="1:34" s="3" customFormat="1" ht="15" customHeight="1" x14ac:dyDescent="0.2">
      <c r="A17" s="363"/>
      <c r="B17" s="364"/>
      <c r="C17" s="364"/>
      <c r="D17" s="365"/>
      <c r="E17" s="365"/>
      <c r="F17" s="364"/>
      <c r="G17" s="366"/>
      <c r="H17" s="367"/>
      <c r="I17" s="364"/>
      <c r="J17" s="368"/>
      <c r="K17" s="364"/>
      <c r="L17" s="364"/>
      <c r="M17" s="349"/>
      <c r="N17" s="353"/>
      <c r="O17" s="380"/>
      <c r="P17" s="380"/>
      <c r="Q17" s="369">
        <f t="shared" si="0"/>
        <v>0</v>
      </c>
      <c r="R17" s="359"/>
      <c r="S17" s="359"/>
      <c r="T17" s="359"/>
      <c r="U17" s="359"/>
      <c r="V17" s="360">
        <f t="shared" si="1"/>
        <v>0</v>
      </c>
      <c r="W17" s="361"/>
      <c r="X17" s="362"/>
      <c r="Y17" s="360">
        <f t="shared" si="2"/>
        <v>0</v>
      </c>
      <c r="Z17" s="226"/>
      <c r="AA17" s="65"/>
      <c r="AB17" s="60">
        <f t="shared" si="3"/>
        <v>0</v>
      </c>
      <c r="AC17" s="492"/>
      <c r="AD17" s="492"/>
      <c r="AE17" s="492"/>
      <c r="AF17" s="492"/>
    </row>
    <row r="18" spans="1:34" s="3" customFormat="1" ht="15" customHeight="1" x14ac:dyDescent="0.2">
      <c r="A18" s="363"/>
      <c r="B18" s="364"/>
      <c r="C18" s="364"/>
      <c r="D18" s="365"/>
      <c r="E18" s="365"/>
      <c r="F18" s="364"/>
      <c r="G18" s="366"/>
      <c r="H18" s="367"/>
      <c r="I18" s="364"/>
      <c r="J18" s="368"/>
      <c r="K18" s="364"/>
      <c r="L18" s="364"/>
      <c r="M18" s="349"/>
      <c r="N18" s="353"/>
      <c r="O18" s="380"/>
      <c r="P18" s="380"/>
      <c r="Q18" s="369">
        <f t="shared" si="0"/>
        <v>0</v>
      </c>
      <c r="R18" s="359"/>
      <c r="S18" s="359"/>
      <c r="T18" s="359"/>
      <c r="U18" s="359"/>
      <c r="V18" s="360">
        <f t="shared" si="1"/>
        <v>0</v>
      </c>
      <c r="W18" s="361"/>
      <c r="X18" s="362"/>
      <c r="Y18" s="360">
        <f t="shared" si="2"/>
        <v>0</v>
      </c>
      <c r="Z18" s="226"/>
      <c r="AA18" s="65"/>
      <c r="AB18" s="60">
        <f t="shared" si="3"/>
        <v>0</v>
      </c>
      <c r="AC18" s="492"/>
      <c r="AD18" s="492"/>
      <c r="AE18" s="492"/>
      <c r="AF18" s="492"/>
    </row>
    <row r="19" spans="1:34" s="3" customFormat="1" ht="15" customHeight="1" x14ac:dyDescent="0.2">
      <c r="A19" s="363"/>
      <c r="B19" s="364"/>
      <c r="C19" s="364"/>
      <c r="D19" s="365"/>
      <c r="E19" s="365"/>
      <c r="F19" s="364"/>
      <c r="G19" s="366"/>
      <c r="H19" s="367"/>
      <c r="I19" s="364"/>
      <c r="J19" s="368"/>
      <c r="K19" s="364"/>
      <c r="L19" s="364"/>
      <c r="M19" s="349"/>
      <c r="N19" s="353"/>
      <c r="O19" s="380"/>
      <c r="P19" s="380"/>
      <c r="Q19" s="369">
        <f t="shared" si="0"/>
        <v>0</v>
      </c>
      <c r="R19" s="359"/>
      <c r="S19" s="359"/>
      <c r="T19" s="359"/>
      <c r="U19" s="359"/>
      <c r="V19" s="360">
        <f t="shared" si="1"/>
        <v>0</v>
      </c>
      <c r="W19" s="361"/>
      <c r="X19" s="362"/>
      <c r="Y19" s="360">
        <f t="shared" si="2"/>
        <v>0</v>
      </c>
      <c r="Z19" s="226"/>
      <c r="AA19" s="65"/>
      <c r="AB19" s="60">
        <f t="shared" si="3"/>
        <v>0</v>
      </c>
      <c r="AC19" s="492"/>
      <c r="AD19" s="492"/>
      <c r="AE19" s="492"/>
      <c r="AF19" s="492"/>
    </row>
    <row r="20" spans="1:34" s="3" customFormat="1" ht="15" customHeight="1" x14ac:dyDescent="0.2">
      <c r="A20" s="363"/>
      <c r="B20" s="364"/>
      <c r="C20" s="364"/>
      <c r="D20" s="365"/>
      <c r="E20" s="365"/>
      <c r="F20" s="364"/>
      <c r="G20" s="366"/>
      <c r="H20" s="367"/>
      <c r="I20" s="364"/>
      <c r="J20" s="368"/>
      <c r="K20" s="364"/>
      <c r="L20" s="364"/>
      <c r="M20" s="349"/>
      <c r="N20" s="353"/>
      <c r="O20" s="380"/>
      <c r="P20" s="380"/>
      <c r="Q20" s="369">
        <f t="shared" si="0"/>
        <v>0</v>
      </c>
      <c r="R20" s="359"/>
      <c r="S20" s="359"/>
      <c r="T20" s="359"/>
      <c r="U20" s="359"/>
      <c r="V20" s="360">
        <f t="shared" si="1"/>
        <v>0</v>
      </c>
      <c r="W20" s="361"/>
      <c r="X20" s="362"/>
      <c r="Y20" s="360">
        <f t="shared" si="2"/>
        <v>0</v>
      </c>
      <c r="Z20" s="226"/>
      <c r="AA20" s="65"/>
      <c r="AB20" s="60">
        <f t="shared" si="3"/>
        <v>0</v>
      </c>
      <c r="AC20" s="492"/>
      <c r="AD20" s="492"/>
      <c r="AE20" s="492"/>
      <c r="AF20" s="492"/>
    </row>
    <row r="21" spans="1:34" s="3" customFormat="1" ht="15" customHeight="1" x14ac:dyDescent="0.2">
      <c r="A21" s="363"/>
      <c r="B21" s="364"/>
      <c r="C21" s="364"/>
      <c r="D21" s="365"/>
      <c r="E21" s="365"/>
      <c r="F21" s="364"/>
      <c r="G21" s="366"/>
      <c r="H21" s="367"/>
      <c r="I21" s="364"/>
      <c r="J21" s="368"/>
      <c r="K21" s="364"/>
      <c r="L21" s="364"/>
      <c r="M21" s="349"/>
      <c r="N21" s="353"/>
      <c r="O21" s="380"/>
      <c r="P21" s="380"/>
      <c r="Q21" s="369">
        <f t="shared" si="0"/>
        <v>0</v>
      </c>
      <c r="R21" s="359"/>
      <c r="S21" s="359"/>
      <c r="T21" s="359"/>
      <c r="U21" s="359"/>
      <c r="V21" s="360">
        <f t="shared" si="1"/>
        <v>0</v>
      </c>
      <c r="W21" s="361"/>
      <c r="X21" s="362"/>
      <c r="Y21" s="360">
        <f t="shared" si="2"/>
        <v>0</v>
      </c>
      <c r="Z21" s="226"/>
      <c r="AA21" s="65"/>
      <c r="AB21" s="60">
        <f t="shared" si="3"/>
        <v>0</v>
      </c>
      <c r="AC21" s="492"/>
      <c r="AD21" s="492"/>
      <c r="AE21" s="492"/>
      <c r="AF21" s="492"/>
    </row>
    <row r="22" spans="1:34" s="3" customFormat="1" ht="15" customHeight="1" x14ac:dyDescent="0.2">
      <c r="A22" s="363"/>
      <c r="B22" s="364"/>
      <c r="C22" s="364"/>
      <c r="D22" s="365"/>
      <c r="E22" s="365"/>
      <c r="F22" s="364"/>
      <c r="G22" s="366"/>
      <c r="H22" s="367"/>
      <c r="I22" s="364"/>
      <c r="J22" s="368"/>
      <c r="K22" s="364"/>
      <c r="L22" s="364"/>
      <c r="M22" s="349"/>
      <c r="N22" s="353"/>
      <c r="O22" s="380"/>
      <c r="P22" s="380"/>
      <c r="Q22" s="369">
        <f t="shared" si="0"/>
        <v>0</v>
      </c>
      <c r="R22" s="359"/>
      <c r="S22" s="370"/>
      <c r="T22" s="370"/>
      <c r="U22" s="370"/>
      <c r="V22" s="360">
        <f t="shared" si="1"/>
        <v>0</v>
      </c>
      <c r="W22" s="361"/>
      <c r="X22" s="362"/>
      <c r="Y22" s="360">
        <f t="shared" si="2"/>
        <v>0</v>
      </c>
      <c r="Z22" s="226"/>
      <c r="AA22" s="65"/>
      <c r="AB22" s="60">
        <f t="shared" si="3"/>
        <v>0</v>
      </c>
      <c r="AC22" s="492"/>
      <c r="AD22" s="492"/>
      <c r="AE22" s="492"/>
      <c r="AF22" s="492"/>
    </row>
    <row r="23" spans="1:34" s="3" customFormat="1" ht="15" customHeight="1" x14ac:dyDescent="0.2">
      <c r="A23" s="363"/>
      <c r="B23" s="364"/>
      <c r="C23" s="364"/>
      <c r="D23" s="365"/>
      <c r="E23" s="365"/>
      <c r="F23" s="364"/>
      <c r="G23" s="366"/>
      <c r="H23" s="367"/>
      <c r="I23" s="364"/>
      <c r="J23" s="368"/>
      <c r="K23" s="364"/>
      <c r="L23" s="364"/>
      <c r="M23" s="349"/>
      <c r="N23" s="353"/>
      <c r="O23" s="380"/>
      <c r="P23" s="380"/>
      <c r="Q23" s="369">
        <f t="shared" si="0"/>
        <v>0</v>
      </c>
      <c r="R23" s="359"/>
      <c r="S23" s="370"/>
      <c r="T23" s="370"/>
      <c r="U23" s="370"/>
      <c r="V23" s="360">
        <f t="shared" si="1"/>
        <v>0</v>
      </c>
      <c r="W23" s="361"/>
      <c r="X23" s="362"/>
      <c r="Y23" s="360">
        <f t="shared" si="2"/>
        <v>0</v>
      </c>
      <c r="Z23" s="226"/>
      <c r="AA23" s="65"/>
      <c r="AB23" s="60">
        <f t="shared" si="3"/>
        <v>0</v>
      </c>
      <c r="AC23" s="492"/>
      <c r="AD23" s="492"/>
      <c r="AE23" s="492"/>
      <c r="AF23" s="492"/>
    </row>
    <row r="24" spans="1:34" s="3" customFormat="1" ht="15" customHeight="1" x14ac:dyDescent="0.2">
      <c r="A24" s="363"/>
      <c r="B24" s="364"/>
      <c r="C24" s="364"/>
      <c r="D24" s="365"/>
      <c r="E24" s="365"/>
      <c r="F24" s="364"/>
      <c r="G24" s="366"/>
      <c r="H24" s="367"/>
      <c r="I24" s="364"/>
      <c r="J24" s="368"/>
      <c r="K24" s="364"/>
      <c r="L24" s="364"/>
      <c r="M24" s="349"/>
      <c r="N24" s="353"/>
      <c r="O24" s="380"/>
      <c r="P24" s="380"/>
      <c r="Q24" s="369">
        <f t="shared" si="0"/>
        <v>0</v>
      </c>
      <c r="R24" s="359"/>
      <c r="S24" s="359"/>
      <c r="T24" s="359"/>
      <c r="U24" s="359"/>
      <c r="V24" s="360">
        <f t="shared" si="1"/>
        <v>0</v>
      </c>
      <c r="W24" s="361"/>
      <c r="X24" s="362"/>
      <c r="Y24" s="360">
        <f t="shared" si="2"/>
        <v>0</v>
      </c>
      <c r="Z24" s="226"/>
      <c r="AA24" s="65"/>
      <c r="AB24" s="60">
        <f t="shared" si="3"/>
        <v>0</v>
      </c>
      <c r="AC24" s="492"/>
      <c r="AD24" s="492"/>
      <c r="AE24" s="492"/>
      <c r="AF24" s="492"/>
    </row>
    <row r="25" spans="1:34" s="3" customFormat="1" ht="15" customHeight="1" x14ac:dyDescent="0.2">
      <c r="A25" s="363"/>
      <c r="B25" s="364"/>
      <c r="C25" s="364"/>
      <c r="D25" s="365"/>
      <c r="E25" s="365"/>
      <c r="F25" s="364"/>
      <c r="G25" s="366"/>
      <c r="H25" s="367"/>
      <c r="I25" s="364"/>
      <c r="J25" s="368"/>
      <c r="K25" s="364"/>
      <c r="L25" s="364"/>
      <c r="M25" s="349"/>
      <c r="N25" s="353"/>
      <c r="O25" s="380"/>
      <c r="P25" s="380"/>
      <c r="Q25" s="369">
        <f t="shared" si="0"/>
        <v>0</v>
      </c>
      <c r="R25" s="359"/>
      <c r="S25" s="359"/>
      <c r="T25" s="359"/>
      <c r="U25" s="359"/>
      <c r="V25" s="360">
        <f t="shared" si="1"/>
        <v>0</v>
      </c>
      <c r="W25" s="361"/>
      <c r="X25" s="362"/>
      <c r="Y25" s="360">
        <f t="shared" si="2"/>
        <v>0</v>
      </c>
      <c r="Z25" s="226"/>
      <c r="AA25" s="65"/>
      <c r="AB25" s="60">
        <f t="shared" si="3"/>
        <v>0</v>
      </c>
      <c r="AC25" s="492"/>
      <c r="AD25" s="492"/>
      <c r="AE25" s="492"/>
      <c r="AF25" s="492"/>
      <c r="AH25" s="11"/>
    </row>
    <row r="26" spans="1:34" s="3" customFormat="1" ht="15" customHeight="1" x14ac:dyDescent="0.2">
      <c r="A26" s="363"/>
      <c r="B26" s="364"/>
      <c r="C26" s="364"/>
      <c r="D26" s="365"/>
      <c r="E26" s="365"/>
      <c r="F26" s="364"/>
      <c r="G26" s="366"/>
      <c r="H26" s="367"/>
      <c r="I26" s="364"/>
      <c r="J26" s="368"/>
      <c r="K26" s="364"/>
      <c r="L26" s="364"/>
      <c r="M26" s="349"/>
      <c r="N26" s="353"/>
      <c r="O26" s="380"/>
      <c r="P26" s="380"/>
      <c r="Q26" s="369">
        <f t="shared" si="0"/>
        <v>0</v>
      </c>
      <c r="R26" s="359"/>
      <c r="S26" s="359"/>
      <c r="T26" s="359"/>
      <c r="U26" s="359"/>
      <c r="V26" s="360">
        <f t="shared" si="1"/>
        <v>0</v>
      </c>
      <c r="W26" s="361"/>
      <c r="X26" s="362"/>
      <c r="Y26" s="360">
        <f t="shared" si="2"/>
        <v>0</v>
      </c>
      <c r="Z26" s="226"/>
      <c r="AA26" s="65"/>
      <c r="AB26" s="60">
        <f t="shared" si="3"/>
        <v>0</v>
      </c>
      <c r="AC26" s="492"/>
      <c r="AD26" s="492"/>
      <c r="AE26" s="492"/>
      <c r="AF26" s="492"/>
    </row>
    <row r="27" spans="1:34" s="3" customFormat="1" ht="15" customHeight="1" x14ac:dyDescent="0.2">
      <c r="A27" s="363"/>
      <c r="B27" s="364"/>
      <c r="C27" s="364"/>
      <c r="D27" s="365"/>
      <c r="E27" s="365"/>
      <c r="F27" s="364"/>
      <c r="G27" s="366"/>
      <c r="H27" s="367"/>
      <c r="I27" s="364"/>
      <c r="J27" s="368"/>
      <c r="K27" s="364"/>
      <c r="L27" s="364"/>
      <c r="M27" s="349"/>
      <c r="N27" s="353"/>
      <c r="O27" s="380"/>
      <c r="P27" s="380"/>
      <c r="Q27" s="369">
        <f t="shared" si="0"/>
        <v>0</v>
      </c>
      <c r="R27" s="359"/>
      <c r="S27" s="359"/>
      <c r="T27" s="359"/>
      <c r="U27" s="359"/>
      <c r="V27" s="360">
        <f t="shared" si="1"/>
        <v>0</v>
      </c>
      <c r="W27" s="361"/>
      <c r="X27" s="362"/>
      <c r="Y27" s="360">
        <f t="shared" si="2"/>
        <v>0</v>
      </c>
      <c r="Z27" s="226"/>
      <c r="AA27" s="65"/>
      <c r="AB27" s="60">
        <f t="shared" si="3"/>
        <v>0</v>
      </c>
      <c r="AC27" s="492"/>
      <c r="AD27" s="492"/>
      <c r="AE27" s="492"/>
      <c r="AF27" s="492"/>
    </row>
    <row r="28" spans="1:34" s="3" customFormat="1" ht="15" customHeight="1" x14ac:dyDescent="0.2">
      <c r="A28" s="363"/>
      <c r="B28" s="364"/>
      <c r="C28" s="364"/>
      <c r="D28" s="365"/>
      <c r="E28" s="365"/>
      <c r="F28" s="364"/>
      <c r="G28" s="366"/>
      <c r="H28" s="367"/>
      <c r="I28" s="364"/>
      <c r="J28" s="368"/>
      <c r="K28" s="364"/>
      <c r="L28" s="364"/>
      <c r="M28" s="349"/>
      <c r="N28" s="353"/>
      <c r="O28" s="380"/>
      <c r="P28" s="380"/>
      <c r="Q28" s="369">
        <f t="shared" si="0"/>
        <v>0</v>
      </c>
      <c r="R28" s="359"/>
      <c r="S28" s="359"/>
      <c r="T28" s="359"/>
      <c r="U28" s="359"/>
      <c r="V28" s="360">
        <f t="shared" si="1"/>
        <v>0</v>
      </c>
      <c r="W28" s="361"/>
      <c r="X28" s="362"/>
      <c r="Y28" s="360">
        <f t="shared" si="2"/>
        <v>0</v>
      </c>
      <c r="Z28" s="226"/>
      <c r="AA28" s="65"/>
      <c r="AB28" s="60">
        <f t="shared" si="3"/>
        <v>0</v>
      </c>
      <c r="AC28" s="492"/>
      <c r="AD28" s="492"/>
      <c r="AE28" s="492"/>
      <c r="AF28" s="492"/>
    </row>
    <row r="29" spans="1:34" s="3" customFormat="1" ht="15" customHeight="1" x14ac:dyDescent="0.2">
      <c r="A29" s="363"/>
      <c r="B29" s="364"/>
      <c r="C29" s="364"/>
      <c r="D29" s="365"/>
      <c r="E29" s="365"/>
      <c r="F29" s="364"/>
      <c r="G29" s="366"/>
      <c r="H29" s="367"/>
      <c r="I29" s="364"/>
      <c r="J29" s="368"/>
      <c r="K29" s="364"/>
      <c r="L29" s="364"/>
      <c r="M29" s="349"/>
      <c r="N29" s="353"/>
      <c r="O29" s="380"/>
      <c r="P29" s="380"/>
      <c r="Q29" s="369">
        <f t="shared" ref="Q29:Q38" si="4">O29*P29</f>
        <v>0</v>
      </c>
      <c r="R29" s="359"/>
      <c r="S29" s="359"/>
      <c r="T29" s="359"/>
      <c r="U29" s="359"/>
      <c r="V29" s="360">
        <f t="shared" si="1"/>
        <v>0</v>
      </c>
      <c r="W29" s="361"/>
      <c r="X29" s="362"/>
      <c r="Y29" s="360">
        <f t="shared" ref="Y29:Y38" si="5">W29*X29</f>
        <v>0</v>
      </c>
      <c r="Z29" s="226"/>
      <c r="AA29" s="65"/>
      <c r="AB29" s="60">
        <f t="shared" ref="AB29:AB38" si="6">Z29*X29</f>
        <v>0</v>
      </c>
      <c r="AC29" s="492"/>
      <c r="AD29" s="492"/>
      <c r="AE29" s="492"/>
      <c r="AF29" s="492"/>
    </row>
    <row r="30" spans="1:34" s="3" customFormat="1" ht="15" customHeight="1" x14ac:dyDescent="0.2">
      <c r="A30" s="363"/>
      <c r="B30" s="364"/>
      <c r="C30" s="364"/>
      <c r="D30" s="365"/>
      <c r="E30" s="365"/>
      <c r="F30" s="364"/>
      <c r="G30" s="366"/>
      <c r="H30" s="367"/>
      <c r="I30" s="364"/>
      <c r="J30" s="368"/>
      <c r="K30" s="364"/>
      <c r="L30" s="364"/>
      <c r="M30" s="349"/>
      <c r="N30" s="353"/>
      <c r="O30" s="380"/>
      <c r="P30" s="380"/>
      <c r="Q30" s="369">
        <f t="shared" si="4"/>
        <v>0</v>
      </c>
      <c r="R30" s="359"/>
      <c r="S30" s="359"/>
      <c r="T30" s="359"/>
      <c r="U30" s="359"/>
      <c r="V30" s="360">
        <f t="shared" si="1"/>
        <v>0</v>
      </c>
      <c r="W30" s="361"/>
      <c r="X30" s="362"/>
      <c r="Y30" s="360">
        <f t="shared" si="5"/>
        <v>0</v>
      </c>
      <c r="Z30" s="226"/>
      <c r="AA30" s="65"/>
      <c r="AB30" s="60">
        <f t="shared" si="6"/>
        <v>0</v>
      </c>
      <c r="AC30" s="492"/>
      <c r="AD30" s="492"/>
      <c r="AE30" s="492"/>
      <c r="AF30" s="492"/>
      <c r="AH30" s="11"/>
    </row>
    <row r="31" spans="1:34" s="3" customFormat="1" ht="15" customHeight="1" x14ac:dyDescent="0.2">
      <c r="A31" s="363"/>
      <c r="B31" s="364"/>
      <c r="C31" s="364"/>
      <c r="D31" s="365"/>
      <c r="E31" s="365"/>
      <c r="F31" s="364"/>
      <c r="G31" s="366"/>
      <c r="H31" s="367"/>
      <c r="I31" s="364"/>
      <c r="J31" s="368"/>
      <c r="K31" s="364"/>
      <c r="L31" s="364"/>
      <c r="M31" s="349"/>
      <c r="N31" s="353"/>
      <c r="O31" s="380"/>
      <c r="P31" s="380"/>
      <c r="Q31" s="369">
        <f t="shared" si="4"/>
        <v>0</v>
      </c>
      <c r="R31" s="359"/>
      <c r="S31" s="359"/>
      <c r="T31" s="359"/>
      <c r="U31" s="359"/>
      <c r="V31" s="360">
        <f t="shared" si="1"/>
        <v>0</v>
      </c>
      <c r="W31" s="361"/>
      <c r="X31" s="362"/>
      <c r="Y31" s="360">
        <f t="shared" si="5"/>
        <v>0</v>
      </c>
      <c r="Z31" s="226"/>
      <c r="AA31" s="65"/>
      <c r="AB31" s="60">
        <f t="shared" si="6"/>
        <v>0</v>
      </c>
      <c r="AC31" s="492"/>
      <c r="AD31" s="492"/>
      <c r="AE31" s="492"/>
      <c r="AF31" s="492"/>
    </row>
    <row r="32" spans="1:34" s="3" customFormat="1" ht="15" customHeight="1" x14ac:dyDescent="0.2">
      <c r="A32" s="363"/>
      <c r="B32" s="364"/>
      <c r="C32" s="364"/>
      <c r="D32" s="365"/>
      <c r="E32" s="365"/>
      <c r="F32" s="364"/>
      <c r="G32" s="366"/>
      <c r="H32" s="367"/>
      <c r="I32" s="364"/>
      <c r="J32" s="368"/>
      <c r="K32" s="364"/>
      <c r="L32" s="364"/>
      <c r="M32" s="349"/>
      <c r="N32" s="353"/>
      <c r="O32" s="380"/>
      <c r="P32" s="380"/>
      <c r="Q32" s="369">
        <f t="shared" si="4"/>
        <v>0</v>
      </c>
      <c r="R32" s="359"/>
      <c r="S32" s="359"/>
      <c r="T32" s="359"/>
      <c r="U32" s="359"/>
      <c r="V32" s="360">
        <f t="shared" si="1"/>
        <v>0</v>
      </c>
      <c r="W32" s="361"/>
      <c r="X32" s="362"/>
      <c r="Y32" s="360">
        <f t="shared" si="5"/>
        <v>0</v>
      </c>
      <c r="Z32" s="226"/>
      <c r="AA32" s="65"/>
      <c r="AB32" s="60">
        <f t="shared" si="6"/>
        <v>0</v>
      </c>
      <c r="AC32" s="492"/>
      <c r="AD32" s="492"/>
      <c r="AE32" s="492"/>
      <c r="AF32" s="492"/>
    </row>
    <row r="33" spans="1:32" s="3" customFormat="1" ht="15" customHeight="1" x14ac:dyDescent="0.2">
      <c r="A33" s="363"/>
      <c r="B33" s="364"/>
      <c r="C33" s="364"/>
      <c r="D33" s="365"/>
      <c r="E33" s="365"/>
      <c r="F33" s="364"/>
      <c r="G33" s="366"/>
      <c r="H33" s="367"/>
      <c r="I33" s="364"/>
      <c r="J33" s="368"/>
      <c r="K33" s="364"/>
      <c r="L33" s="364"/>
      <c r="M33" s="349"/>
      <c r="N33" s="353"/>
      <c r="O33" s="380"/>
      <c r="P33" s="380"/>
      <c r="Q33" s="369">
        <f t="shared" si="4"/>
        <v>0</v>
      </c>
      <c r="R33" s="359"/>
      <c r="S33" s="359"/>
      <c r="T33" s="359"/>
      <c r="U33" s="359"/>
      <c r="V33" s="360">
        <f t="shared" si="1"/>
        <v>0</v>
      </c>
      <c r="W33" s="361"/>
      <c r="X33" s="362"/>
      <c r="Y33" s="360">
        <f t="shared" si="5"/>
        <v>0</v>
      </c>
      <c r="Z33" s="226"/>
      <c r="AA33" s="65"/>
      <c r="AB33" s="60">
        <f t="shared" si="6"/>
        <v>0</v>
      </c>
      <c r="AC33" s="492"/>
      <c r="AD33" s="492"/>
      <c r="AE33" s="492"/>
      <c r="AF33" s="492"/>
    </row>
    <row r="34" spans="1:32" s="3" customFormat="1" ht="15" customHeight="1" x14ac:dyDescent="0.2">
      <c r="A34" s="363"/>
      <c r="B34" s="364"/>
      <c r="C34" s="364"/>
      <c r="D34" s="365"/>
      <c r="E34" s="365"/>
      <c r="F34" s="364"/>
      <c r="G34" s="366"/>
      <c r="H34" s="367"/>
      <c r="I34" s="364"/>
      <c r="J34" s="368"/>
      <c r="K34" s="364"/>
      <c r="L34" s="364"/>
      <c r="M34" s="349"/>
      <c r="N34" s="353"/>
      <c r="O34" s="380"/>
      <c r="P34" s="380"/>
      <c r="Q34" s="369">
        <f t="shared" si="4"/>
        <v>0</v>
      </c>
      <c r="R34" s="359"/>
      <c r="S34" s="359"/>
      <c r="T34" s="359"/>
      <c r="U34" s="359"/>
      <c r="V34" s="360">
        <f t="shared" si="1"/>
        <v>0</v>
      </c>
      <c r="W34" s="361"/>
      <c r="X34" s="362"/>
      <c r="Y34" s="360">
        <f t="shared" si="5"/>
        <v>0</v>
      </c>
      <c r="Z34" s="226"/>
      <c r="AA34" s="65"/>
      <c r="AB34" s="60">
        <f t="shared" si="6"/>
        <v>0</v>
      </c>
      <c r="AC34" s="492"/>
      <c r="AD34" s="492"/>
      <c r="AE34" s="492"/>
      <c r="AF34" s="492"/>
    </row>
    <row r="35" spans="1:32" s="3" customFormat="1" ht="15" customHeight="1" x14ac:dyDescent="0.2">
      <c r="A35" s="363"/>
      <c r="B35" s="364"/>
      <c r="C35" s="364"/>
      <c r="D35" s="365"/>
      <c r="E35" s="365"/>
      <c r="F35" s="364"/>
      <c r="G35" s="366"/>
      <c r="H35" s="367"/>
      <c r="I35" s="364"/>
      <c r="J35" s="368"/>
      <c r="K35" s="364"/>
      <c r="L35" s="364"/>
      <c r="M35" s="349"/>
      <c r="N35" s="353"/>
      <c r="O35" s="380"/>
      <c r="P35" s="380"/>
      <c r="Q35" s="369">
        <f t="shared" si="4"/>
        <v>0</v>
      </c>
      <c r="R35" s="359"/>
      <c r="S35" s="359"/>
      <c r="T35" s="359"/>
      <c r="U35" s="359"/>
      <c r="V35" s="360">
        <f t="shared" si="1"/>
        <v>0</v>
      </c>
      <c r="W35" s="361"/>
      <c r="X35" s="362"/>
      <c r="Y35" s="360">
        <f t="shared" si="5"/>
        <v>0</v>
      </c>
      <c r="Z35" s="226"/>
      <c r="AA35" s="65"/>
      <c r="AB35" s="60">
        <f t="shared" si="6"/>
        <v>0</v>
      </c>
      <c r="AC35" s="492"/>
      <c r="AD35" s="492"/>
      <c r="AE35" s="492"/>
      <c r="AF35" s="492"/>
    </row>
    <row r="36" spans="1:32" s="3" customFormat="1" ht="15" customHeight="1" x14ac:dyDescent="0.2">
      <c r="A36" s="363"/>
      <c r="B36" s="364"/>
      <c r="C36" s="364"/>
      <c r="D36" s="365"/>
      <c r="E36" s="365"/>
      <c r="F36" s="364"/>
      <c r="G36" s="366"/>
      <c r="H36" s="367"/>
      <c r="I36" s="364"/>
      <c r="J36" s="368"/>
      <c r="K36" s="364"/>
      <c r="L36" s="364"/>
      <c r="M36" s="349"/>
      <c r="N36" s="353"/>
      <c r="O36" s="380"/>
      <c r="P36" s="380"/>
      <c r="Q36" s="369">
        <f t="shared" si="4"/>
        <v>0</v>
      </c>
      <c r="R36" s="359"/>
      <c r="S36" s="370"/>
      <c r="T36" s="370"/>
      <c r="U36" s="370"/>
      <c r="V36" s="360">
        <f t="shared" si="1"/>
        <v>0</v>
      </c>
      <c r="W36" s="361"/>
      <c r="X36" s="362"/>
      <c r="Y36" s="360">
        <f t="shared" si="5"/>
        <v>0</v>
      </c>
      <c r="Z36" s="226"/>
      <c r="AA36" s="65"/>
      <c r="AB36" s="60">
        <f t="shared" si="6"/>
        <v>0</v>
      </c>
      <c r="AC36" s="492"/>
      <c r="AD36" s="492"/>
      <c r="AE36" s="492"/>
      <c r="AF36" s="492"/>
    </row>
    <row r="37" spans="1:32" s="3" customFormat="1" ht="15" customHeight="1" x14ac:dyDescent="0.2">
      <c r="A37" s="363"/>
      <c r="B37" s="364"/>
      <c r="C37" s="364"/>
      <c r="D37" s="365"/>
      <c r="E37" s="365"/>
      <c r="F37" s="364"/>
      <c r="G37" s="366"/>
      <c r="H37" s="367"/>
      <c r="I37" s="364"/>
      <c r="J37" s="368"/>
      <c r="K37" s="364"/>
      <c r="L37" s="364"/>
      <c r="M37" s="349"/>
      <c r="N37" s="353"/>
      <c r="O37" s="380"/>
      <c r="P37" s="380"/>
      <c r="Q37" s="369">
        <f t="shared" si="4"/>
        <v>0</v>
      </c>
      <c r="R37" s="359"/>
      <c r="S37" s="370"/>
      <c r="T37" s="370"/>
      <c r="U37" s="370"/>
      <c r="V37" s="360">
        <f t="shared" si="1"/>
        <v>0</v>
      </c>
      <c r="W37" s="361"/>
      <c r="X37" s="362"/>
      <c r="Y37" s="360">
        <f t="shared" si="5"/>
        <v>0</v>
      </c>
      <c r="Z37" s="226"/>
      <c r="AA37" s="65"/>
      <c r="AB37" s="60">
        <f t="shared" si="6"/>
        <v>0</v>
      </c>
      <c r="AC37" s="492"/>
      <c r="AD37" s="492"/>
      <c r="AE37" s="492"/>
      <c r="AF37" s="492"/>
    </row>
    <row r="38" spans="1:32" s="3" customFormat="1" ht="15" customHeight="1" thickBot="1" x14ac:dyDescent="0.25">
      <c r="A38" s="371"/>
      <c r="B38" s="372"/>
      <c r="C38" s="372"/>
      <c r="D38" s="373"/>
      <c r="E38" s="373"/>
      <c r="F38" s="374"/>
      <c r="G38" s="375"/>
      <c r="H38" s="376"/>
      <c r="I38" s="374"/>
      <c r="J38" s="377"/>
      <c r="K38" s="374"/>
      <c r="L38" s="374"/>
      <c r="M38" s="350"/>
      <c r="N38" s="351"/>
      <c r="O38" s="381"/>
      <c r="P38" s="381"/>
      <c r="Q38" s="378">
        <f t="shared" si="4"/>
        <v>0</v>
      </c>
      <c r="R38" s="382"/>
      <c r="S38" s="382"/>
      <c r="T38" s="382"/>
      <c r="U38" s="382"/>
      <c r="V38" s="360">
        <f t="shared" si="1"/>
        <v>0</v>
      </c>
      <c r="W38" s="361"/>
      <c r="X38" s="362"/>
      <c r="Y38" s="360">
        <f t="shared" si="5"/>
        <v>0</v>
      </c>
      <c r="Z38" s="226"/>
      <c r="AA38" s="65"/>
      <c r="AB38" s="60">
        <f t="shared" si="6"/>
        <v>0</v>
      </c>
      <c r="AC38" s="492"/>
      <c r="AD38" s="492"/>
      <c r="AE38" s="492"/>
      <c r="AF38" s="492"/>
    </row>
    <row r="39" spans="1:32" s="326" customFormat="1" ht="35.1" customHeight="1" thickBot="1" x14ac:dyDescent="0.3">
      <c r="D39" s="283"/>
      <c r="E39" s="283"/>
      <c r="F39" s="283"/>
      <c r="G39" s="283"/>
      <c r="H39" s="284"/>
      <c r="I39" s="283"/>
      <c r="J39" s="284"/>
      <c r="K39" s="283"/>
      <c r="L39" s="283"/>
      <c r="M39" s="327"/>
      <c r="N39" s="327"/>
      <c r="O39" s="286"/>
      <c r="P39" s="286"/>
      <c r="R39" s="287"/>
      <c r="S39" s="287"/>
      <c r="T39" s="287"/>
      <c r="U39" s="287" t="s">
        <v>24</v>
      </c>
      <c r="V39" s="328">
        <f>SUM(V14:V38)</f>
        <v>0</v>
      </c>
      <c r="W39" s="328">
        <f>SUM(W14:W38)</f>
        <v>0</v>
      </c>
      <c r="X39" s="329"/>
      <c r="Y39" s="328">
        <f>SUM(Y14:Y38)</f>
        <v>0</v>
      </c>
      <c r="Z39" s="288">
        <f>SUM(Z14:Z38)</f>
        <v>0</v>
      </c>
      <c r="AA39" s="288">
        <f>SUM(AA14:AA38)</f>
        <v>0</v>
      </c>
      <c r="AB39" s="288">
        <f>SUM(AB14:AB38)</f>
        <v>0</v>
      </c>
      <c r="AC39" s="559"/>
      <c r="AD39" s="559"/>
      <c r="AE39" s="559"/>
      <c r="AF39" s="559"/>
    </row>
    <row r="40" spans="1:32" s="3" customFormat="1" ht="31.3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M40" s="33"/>
      <c r="N40" s="33"/>
      <c r="O40" s="6"/>
      <c r="P40" s="6"/>
      <c r="Q40" s="6"/>
      <c r="R40" s="6"/>
      <c r="S40" s="6"/>
      <c r="T40" s="6"/>
      <c r="U40" s="6"/>
    </row>
    <row r="41" spans="1:32" x14ac:dyDescent="0.2">
      <c r="D41" s="4"/>
      <c r="E41" s="4"/>
      <c r="F41" s="4"/>
      <c r="G41" s="4"/>
      <c r="H41" s="4"/>
      <c r="I41" s="4"/>
      <c r="J41" s="4"/>
      <c r="K41" s="4"/>
      <c r="L41" s="4"/>
      <c r="M41" s="33"/>
      <c r="N41" s="33"/>
      <c r="Z41" s="532"/>
      <c r="AA41" s="533"/>
      <c r="AB41" s="533"/>
      <c r="AC41" s="533"/>
      <c r="AD41" s="212"/>
      <c r="AE41" s="3"/>
      <c r="AF41" s="3"/>
    </row>
    <row r="42" spans="1:32" x14ac:dyDescent="0.2">
      <c r="A42" s="213"/>
      <c r="B42" s="213"/>
      <c r="E42" s="213"/>
      <c r="F42" s="213"/>
      <c r="G42" s="213"/>
      <c r="H42" s="213"/>
      <c r="I42" s="213"/>
      <c r="J42" s="213"/>
      <c r="K42" s="213"/>
      <c r="L42" s="213"/>
      <c r="M42" s="33"/>
      <c r="N42" s="33"/>
      <c r="P42" s="14"/>
      <c r="Z42" s="532"/>
      <c r="AA42" s="533"/>
      <c r="AB42" s="533"/>
      <c r="AC42" s="533"/>
      <c r="AD42" s="20"/>
      <c r="AE42" s="3"/>
      <c r="AF42" s="3"/>
    </row>
    <row r="43" spans="1:32" s="183" customFormat="1" ht="15.75" x14ac:dyDescent="0.2">
      <c r="D43" s="213"/>
      <c r="E43" s="213"/>
      <c r="F43" s="213"/>
      <c r="G43" s="213"/>
      <c r="H43" s="213"/>
      <c r="I43" s="213"/>
      <c r="J43" s="213"/>
      <c r="K43" s="213"/>
      <c r="L43" s="213"/>
      <c r="M43" s="33"/>
      <c r="N43" s="33"/>
      <c r="Z43" s="18"/>
      <c r="AA43" s="18"/>
      <c r="AB43" s="18"/>
      <c r="AC43" s="3"/>
      <c r="AD43" s="3"/>
      <c r="AE43" s="6"/>
      <c r="AF43" s="3"/>
    </row>
    <row r="44" spans="1:32" s="216" customFormat="1" ht="15" customHeight="1" x14ac:dyDescent="0.2">
      <c r="D44" s="214"/>
      <c r="E44" s="214"/>
      <c r="F44" s="214"/>
      <c r="G44" s="214"/>
      <c r="H44" s="214"/>
      <c r="I44" s="214"/>
      <c r="J44" s="214"/>
      <c r="K44" s="214"/>
      <c r="L44" s="214"/>
      <c r="M44" s="33"/>
      <c r="N44" s="33"/>
      <c r="Z44" s="7"/>
      <c r="AA44" s="1"/>
      <c r="AB44" s="1"/>
      <c r="AC44" s="1"/>
      <c r="AD44" s="1"/>
      <c r="AE44" s="1"/>
      <c r="AF44" s="1"/>
    </row>
    <row r="45" spans="1:32" s="216" customFormat="1" ht="21.6" customHeight="1" x14ac:dyDescent="0.2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13"/>
      <c r="AA45" s="187"/>
      <c r="AB45" s="187"/>
      <c r="AC45" s="1"/>
      <c r="AD45" s="1"/>
      <c r="AE45" s="1"/>
      <c r="AF45" s="1"/>
    </row>
    <row r="46" spans="1:32" x14ac:dyDescent="0.2"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13"/>
      <c r="AA46" s="187"/>
      <c r="AB46" s="187"/>
    </row>
    <row r="47" spans="1:32" x14ac:dyDescent="0.2">
      <c r="Z47" s="213"/>
      <c r="AA47" s="188"/>
      <c r="AB47" s="188"/>
      <c r="AC47" s="188"/>
      <c r="AD47" s="188"/>
      <c r="AE47" s="183"/>
      <c r="AF47" s="183"/>
    </row>
    <row r="48" spans="1:32" x14ac:dyDescent="0.2">
      <c r="Z48" s="214"/>
      <c r="AA48" s="58"/>
      <c r="AB48" s="58"/>
      <c r="AC48" s="215"/>
      <c r="AD48" s="215"/>
      <c r="AE48" s="216"/>
      <c r="AF48" s="216"/>
    </row>
    <row r="49" spans="29:32" x14ac:dyDescent="0.2">
      <c r="AC49" s="2"/>
      <c r="AD49" s="2"/>
      <c r="AE49" s="2"/>
      <c r="AF49" s="2"/>
    </row>
    <row r="50" spans="29:32" x14ac:dyDescent="0.2">
      <c r="AC50" s="2"/>
      <c r="AD50" s="2"/>
      <c r="AE50" s="2"/>
      <c r="AF50" s="2"/>
    </row>
  </sheetData>
  <sheetProtection algorithmName="SHA-512" hashValue="Kk4CMVZj+Tp9gqeCG3KGf0BUwxLdHhstRdxIR8Ko0L77wKxgJ/0P9+9rJCSCrcOq8Uw6qFGlXDrFMXd2Aw6KvQ==" saltValue="IznzADGt43HPqy9QqVS7zA==" spinCount="100000" sheet="1" objects="1" scenarios="1"/>
  <mergeCells count="64">
    <mergeCell ref="A6:AF6"/>
    <mergeCell ref="A8:AF8"/>
    <mergeCell ref="A3:AF3"/>
    <mergeCell ref="A4:AF4"/>
    <mergeCell ref="A5:AF5"/>
    <mergeCell ref="A1:AF1"/>
    <mergeCell ref="A12:A13"/>
    <mergeCell ref="B12:B13"/>
    <mergeCell ref="C12:C13"/>
    <mergeCell ref="D12:D13"/>
    <mergeCell ref="E12:E13"/>
    <mergeCell ref="A11:G11"/>
    <mergeCell ref="H11:Y11"/>
    <mergeCell ref="Z11:AF11"/>
    <mergeCell ref="T12:T13"/>
    <mergeCell ref="F12:F13"/>
    <mergeCell ref="G12:G13"/>
    <mergeCell ref="H12:H13"/>
    <mergeCell ref="I12:I13"/>
    <mergeCell ref="J12:J13"/>
    <mergeCell ref="K12:K13"/>
    <mergeCell ref="L12:L13"/>
    <mergeCell ref="O12:Q12"/>
    <mergeCell ref="R12:R13"/>
    <mergeCell ref="S12:S13"/>
    <mergeCell ref="M12:N12"/>
    <mergeCell ref="AC29:AF29"/>
    <mergeCell ref="U12:U13"/>
    <mergeCell ref="AC15:AF15"/>
    <mergeCell ref="AC16:AF16"/>
    <mergeCell ref="AC17:AF17"/>
    <mergeCell ref="AC18:AF18"/>
    <mergeCell ref="AC19:AF19"/>
    <mergeCell ref="AC20:AF20"/>
    <mergeCell ref="AC21:AF21"/>
    <mergeCell ref="AC22:AF22"/>
    <mergeCell ref="AC23:AF23"/>
    <mergeCell ref="AC24:AF24"/>
    <mergeCell ref="AC32:AF32"/>
    <mergeCell ref="V12:V13"/>
    <mergeCell ref="W12:W13"/>
    <mergeCell ref="X12:X13"/>
    <mergeCell ref="Y12:Y13"/>
    <mergeCell ref="AB12:AB13"/>
    <mergeCell ref="AC30:AF30"/>
    <mergeCell ref="AC31:AF31"/>
    <mergeCell ref="Z12:Z13"/>
    <mergeCell ref="AA12:AA13"/>
    <mergeCell ref="AC25:AF25"/>
    <mergeCell ref="AC26:AF26"/>
    <mergeCell ref="AC27:AF27"/>
    <mergeCell ref="AC28:AF28"/>
    <mergeCell ref="AC12:AF13"/>
    <mergeCell ref="AC14:AF14"/>
    <mergeCell ref="Z41:Z42"/>
    <mergeCell ref="AA41:AC41"/>
    <mergeCell ref="AA42:AC42"/>
    <mergeCell ref="AC33:AF33"/>
    <mergeCell ref="AC34:AF34"/>
    <mergeCell ref="AC35:AF35"/>
    <mergeCell ref="AC36:AF36"/>
    <mergeCell ref="AC37:AF37"/>
    <mergeCell ref="AC38:AF38"/>
    <mergeCell ref="AC39:AF39"/>
  </mergeCells>
  <conditionalFormatting sqref="AD42">
    <cfRule type="cellIs" dxfId="0" priority="1" stopIfTrue="1" operator="lessThan">
      <formula>0.5</formula>
    </cfRule>
  </conditionalFormatting>
  <dataValidations count="2">
    <dataValidation type="list" allowBlank="1" showInputMessage="1" showErrorMessage="1" sqref="X14:X38" xr:uid="{FEE825D8-9D6F-4E73-9856-A82870889620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  <dataValidation type="list" allowBlank="1" showInputMessage="1" showErrorMessage="1" sqref="A14:A38" xr:uid="{A50BD9A2-337B-4D1B-9C20-4A3417631DCF}">
      <formula1>"I SAL, II SAL, SALDO"</formula1>
    </dataValidation>
  </dataValidations>
  <printOptions horizontalCentered="1" verticalCentered="1"/>
  <pageMargins left="0.03" right="0.03" top="0.23" bottom="3.79" header="0.3" footer="0.3"/>
  <pageSetup paperSize="9" scale="32" orientation="landscape" r:id="rId1"/>
  <headerFooter alignWithMargins="0">
    <oddHeader>&amp;C&amp;G</oddHeader>
    <oddFooter>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32AF-9A14-4EE9-AEAC-1ED7529F27A1}">
  <sheetPr>
    <pageSetUpPr fitToPage="1"/>
  </sheetPr>
  <dimension ref="A1:L46"/>
  <sheetViews>
    <sheetView view="pageBreakPreview" zoomScale="85" zoomScaleNormal="85" zoomScaleSheetLayoutView="85" workbookViewId="0">
      <selection activeCell="D17" sqref="D17"/>
    </sheetView>
  </sheetViews>
  <sheetFormatPr defaultRowHeight="12.75" x14ac:dyDescent="0.2"/>
  <cols>
    <col min="1" max="1" width="11.7109375" style="23" customWidth="1"/>
    <col min="2" max="2" width="8.140625" style="23" customWidth="1"/>
    <col min="3" max="3" width="69.140625" style="24" customWidth="1"/>
    <col min="4" max="5" width="20.85546875" style="24" customWidth="1"/>
    <col min="6" max="8" width="16.5703125" style="24" customWidth="1"/>
    <col min="9" max="12" width="4" style="23" customWidth="1"/>
    <col min="13" max="16384" width="9.140625" style="23"/>
  </cols>
  <sheetData>
    <row r="1" spans="1:12" ht="18" x14ac:dyDescent="0.25">
      <c r="A1" s="195"/>
      <c r="B1" s="195"/>
      <c r="C1" s="196"/>
      <c r="D1" s="484" t="s">
        <v>166</v>
      </c>
      <c r="E1" s="484"/>
      <c r="F1" s="484"/>
      <c r="G1" s="484"/>
      <c r="H1" s="484"/>
      <c r="I1" s="484"/>
      <c r="J1" s="484"/>
      <c r="K1" s="484"/>
      <c r="L1" s="484"/>
    </row>
    <row r="2" spans="1:12" ht="7.5" customHeight="1" x14ac:dyDescent="0.2">
      <c r="A2" s="195"/>
      <c r="B2" s="195"/>
      <c r="C2" s="196"/>
      <c r="D2" s="196"/>
      <c r="E2" s="196"/>
      <c r="F2" s="197"/>
      <c r="G2" s="196"/>
      <c r="H2" s="196"/>
      <c r="I2" s="195"/>
      <c r="J2" s="195"/>
      <c r="K2" s="195"/>
      <c r="L2" s="195"/>
    </row>
    <row r="3" spans="1:12" s="258" customFormat="1" ht="75" customHeight="1" x14ac:dyDescent="0.2">
      <c r="A3" s="496" t="s">
        <v>27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</row>
    <row r="4" spans="1:12" s="194" customFormat="1" ht="21.95" customHeight="1" x14ac:dyDescent="0.2">
      <c r="A4" s="501" t="str">
        <f>S_Frontespizio!E13</f>
        <v>DENOMINAZIONE DEL GO</v>
      </c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</row>
    <row r="5" spans="1:12" s="194" customFormat="1" ht="21.95" customHeight="1" x14ac:dyDescent="0.2">
      <c r="A5" s="501" t="str">
        <f>S_Frontespizio!E17</f>
        <v>RAGIONE SOCIALE PARTNER</v>
      </c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</row>
    <row r="6" spans="1:12" s="182" customFormat="1" ht="21.95" customHeight="1" x14ac:dyDescent="0.2">
      <c r="A6" s="512" t="s">
        <v>25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s="185" customFormat="1" ht="45" customHeight="1" x14ac:dyDescent="0.2">
      <c r="A7" s="198"/>
      <c r="B7" s="198"/>
      <c r="C7" s="259"/>
      <c r="D7" s="251" t="s">
        <v>21</v>
      </c>
      <c r="E7" s="251" t="s">
        <v>186</v>
      </c>
      <c r="F7" s="199"/>
      <c r="G7" s="199"/>
      <c r="H7" s="199"/>
      <c r="I7" s="199"/>
      <c r="J7" s="199"/>
      <c r="K7" s="199"/>
      <c r="L7" s="198"/>
    </row>
    <row r="8" spans="1:12" ht="21.95" customHeight="1" x14ac:dyDescent="0.2">
      <c r="A8" s="498" t="s">
        <v>190</v>
      </c>
      <c r="B8" s="498"/>
      <c r="C8" s="498"/>
      <c r="D8" s="223">
        <f>+S_Frontespizio!G21</f>
        <v>32874</v>
      </c>
      <c r="E8" s="223">
        <f>+S_Frontespizio!I21</f>
        <v>32874</v>
      </c>
      <c r="F8" s="199"/>
      <c r="G8" s="199"/>
      <c r="H8" s="199"/>
      <c r="I8" s="199"/>
      <c r="J8" s="199"/>
      <c r="K8" s="199"/>
      <c r="L8" s="200"/>
    </row>
    <row r="9" spans="1:12" ht="12" customHeight="1" thickBot="1" x14ac:dyDescent="0.25">
      <c r="A9" s="200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0"/>
    </row>
    <row r="10" spans="1:12" ht="18" customHeight="1" x14ac:dyDescent="0.2">
      <c r="A10" s="487" t="s">
        <v>28</v>
      </c>
      <c r="B10" s="488"/>
      <c r="C10" s="502" t="s">
        <v>2</v>
      </c>
      <c r="D10" s="509" t="s">
        <v>127</v>
      </c>
      <c r="E10" s="509" t="s">
        <v>218</v>
      </c>
      <c r="F10" s="491" t="s">
        <v>9</v>
      </c>
      <c r="G10" s="491"/>
      <c r="H10" s="491"/>
      <c r="I10" s="491"/>
      <c r="J10" s="491"/>
      <c r="K10" s="491"/>
      <c r="L10" s="491"/>
    </row>
    <row r="11" spans="1:12" ht="40.5" customHeight="1" thickBot="1" x14ac:dyDescent="0.25">
      <c r="A11" s="489"/>
      <c r="B11" s="490"/>
      <c r="C11" s="503"/>
      <c r="D11" s="510"/>
      <c r="E11" s="510"/>
      <c r="F11" s="202" t="s">
        <v>17</v>
      </c>
      <c r="G11" s="202" t="s">
        <v>18</v>
      </c>
      <c r="H11" s="202" t="s">
        <v>176</v>
      </c>
      <c r="I11" s="491" t="s">
        <v>132</v>
      </c>
      <c r="J11" s="491"/>
      <c r="K11" s="491"/>
      <c r="L11" s="491"/>
    </row>
    <row r="12" spans="1:12" ht="27" customHeight="1" thickBot="1" x14ac:dyDescent="0.25">
      <c r="A12" s="507" t="s">
        <v>219</v>
      </c>
      <c r="B12" s="485" t="s">
        <v>33</v>
      </c>
      <c r="C12" s="203" t="s">
        <v>29</v>
      </c>
      <c r="D12" s="69">
        <f>SUMIF('Wp_1 Spese di personale'!A12:A23,"II SAL",'Wp_1 Spese di personale'!L12:L23)</f>
        <v>0</v>
      </c>
      <c r="E12" s="69">
        <f>SUMIF('Wp_1 Spese di personale'!A12:A23,"II SAL",'Wp_1 Spese di personale'!N12:N23)</f>
        <v>0</v>
      </c>
      <c r="F12" s="60">
        <f>SUMIF('Wp_1 Spese di personale'!A12:A23,"II SAL",'Wp_1 Spese di personale'!R12:R23)</f>
        <v>0</v>
      </c>
      <c r="G12" s="60">
        <f>SUMIF('Wp_1 Spese di personale'!A12:A23,"II SAL",'Wp_1 Spese di personale'!S12:S23)</f>
        <v>0</v>
      </c>
      <c r="H12" s="60">
        <f>SUMIF('Wp_1 Spese di personale'!A12:A23,"II SAL",'Wp_1 Spese di personale'!T12:T23)</f>
        <v>0</v>
      </c>
      <c r="I12" s="492"/>
      <c r="J12" s="492"/>
      <c r="K12" s="492"/>
      <c r="L12" s="492"/>
    </row>
    <row r="13" spans="1:12" ht="27" customHeight="1" thickBot="1" x14ac:dyDescent="0.25">
      <c r="A13" s="508"/>
      <c r="B13" s="485"/>
      <c r="C13" s="204" t="s">
        <v>30</v>
      </c>
      <c r="D13" s="69">
        <f>SUMIF('Wp_1 Missioni e rimborsi spese'!A14:A38,"II SAL",'Wp_1 Missioni e rimborsi spese'!W14:W38)</f>
        <v>0</v>
      </c>
      <c r="E13" s="69">
        <f>SUMIF('Wp_1 Missioni e rimborsi spese'!A14:A38,"II SAL",'Wp_1 Missioni e rimborsi spese'!Y14:Y38)</f>
        <v>0</v>
      </c>
      <c r="F13" s="60">
        <f>SUMIF('Wp_1 Missioni e rimborsi spese'!A14:A38,"II SAL",'Wp_1 Missioni e rimborsi spese'!Z14:Z38)</f>
        <v>0</v>
      </c>
      <c r="G13" s="60">
        <f>SUMIF('Wp_1 Missioni e rimborsi spese'!A14:A38,"II SAL",'Wp_1 Missioni e rimborsi spese'!AA14:AA38)</f>
        <v>0</v>
      </c>
      <c r="H13" s="60">
        <f>SUMIF('Wp_1 Missioni e rimborsi spese'!A14:A38,"II SAL",'Wp_1 Missioni e rimborsi spese'!AB14:AB38)</f>
        <v>0</v>
      </c>
      <c r="I13" s="492"/>
      <c r="J13" s="492"/>
      <c r="K13" s="492"/>
      <c r="L13" s="492"/>
    </row>
    <row r="14" spans="1:12" ht="27" customHeight="1" thickBot="1" x14ac:dyDescent="0.25">
      <c r="A14" s="508"/>
      <c r="B14" s="485"/>
      <c r="C14" s="204" t="s">
        <v>31</v>
      </c>
      <c r="D14" s="70">
        <f>SUMIF('Wp_1 Spese Generali'!A15:A39,"II SAL",'Wp_1 Spese Generali'!K15:K39)</f>
        <v>0</v>
      </c>
      <c r="E14" s="70">
        <f>SUMIF('Wp_1 Spese Generali'!A15:A39,"II SAL",'Wp_1 Spese Generali'!M15:M39)</f>
        <v>0</v>
      </c>
      <c r="F14" s="60">
        <f>SUMIF('Wp_1 Spese Generali'!A15:A39,"II SAL",'Wp_1 Spese Generali'!R15:R39)</f>
        <v>0</v>
      </c>
      <c r="G14" s="60">
        <f>SUMIF('Wp_1 Spese Generali'!A15:A39,"II SAL",'Wp_1 Spese Generali'!S15:S39)</f>
        <v>0</v>
      </c>
      <c r="H14" s="60">
        <f>SUMIF('Wp_1 Spese Generali'!A15:A39,"II SAL",'Wp_1 Spese Generali'!T15:T39)</f>
        <v>0</v>
      </c>
      <c r="I14" s="492"/>
      <c r="J14" s="492"/>
      <c r="K14" s="492"/>
      <c r="L14" s="492"/>
    </row>
    <row r="15" spans="1:12" ht="27" customHeight="1" thickBot="1" x14ac:dyDescent="0.25">
      <c r="A15" s="508"/>
      <c r="B15" s="485"/>
      <c r="C15" s="205" t="s">
        <v>32</v>
      </c>
      <c r="D15" s="71">
        <f>SUM(D12:D14)</f>
        <v>0</v>
      </c>
      <c r="E15" s="71">
        <f>SUM(E12:E14)</f>
        <v>0</v>
      </c>
      <c r="F15" s="74">
        <f t="shared" ref="F15:H15" si="0">SUM(F12:F14)</f>
        <v>0</v>
      </c>
      <c r="G15" s="74">
        <f t="shared" si="0"/>
        <v>0</v>
      </c>
      <c r="H15" s="74">
        <f t="shared" si="0"/>
        <v>0</v>
      </c>
      <c r="I15" s="492"/>
      <c r="J15" s="492"/>
      <c r="K15" s="492"/>
      <c r="L15" s="492"/>
    </row>
    <row r="16" spans="1:12" ht="27" customHeight="1" thickBot="1" x14ac:dyDescent="0.25">
      <c r="A16" s="508"/>
      <c r="B16" s="485" t="s">
        <v>94</v>
      </c>
      <c r="C16" s="203" t="s">
        <v>29</v>
      </c>
      <c r="D16" s="70">
        <f>SUMIF('Wp_2 Spese di personale'!A12:A23,"II SAL",'Wp_2 Spese di personale'!L12:L23)</f>
        <v>0</v>
      </c>
      <c r="E16" s="70">
        <f>SUMIF('Wp_2 Spese di personale'!A12:A23,"II SAL",'Wp_2 Spese di personale'!N12:N23)</f>
        <v>0</v>
      </c>
      <c r="F16" s="60">
        <f>SUMIF('Wp_2 Spese di personale'!A12:A23,"II SAL",'Wp_2 Spese di personale'!R12:R23)</f>
        <v>0</v>
      </c>
      <c r="G16" s="60">
        <f>SUMIF('Wp_2 Spese di personale'!A12:A23,"II SAL",'Wp_2 Spese di personale'!S12:S23)</f>
        <v>0</v>
      </c>
      <c r="H16" s="60">
        <f>SUMIF('Wp_2 Spese di personale'!A12:A23,"II SAL",'Wp_2 Spese di personale'!T12:T23)</f>
        <v>0</v>
      </c>
      <c r="I16" s="492"/>
      <c r="J16" s="492"/>
      <c r="K16" s="492"/>
      <c r="L16" s="492"/>
    </row>
    <row r="17" spans="1:12" ht="27" customHeight="1" thickBot="1" x14ac:dyDescent="0.25">
      <c r="A17" s="508"/>
      <c r="B17" s="485"/>
      <c r="C17" s="204" t="s">
        <v>30</v>
      </c>
      <c r="D17" s="70">
        <f>SUMIF('Wp_2 Missioni e rimborsi spese'!A14:A38,"II SAL",'Wp_2 Missioni e rimborsi spese'!W14:W38)</f>
        <v>0</v>
      </c>
      <c r="E17" s="70">
        <f>SUMIF('Wp_2 Missioni e rimborsi spese'!A14:A38,"II SAL",'Wp_2 Missioni e rimborsi spese'!Y14:Y38)</f>
        <v>0</v>
      </c>
      <c r="F17" s="60">
        <f>SUMIF('Wp_2 Missioni e rimborsi spese'!A14:A38,"II SAL",'Wp_2 Missioni e rimborsi spese'!Z14:Z38)</f>
        <v>0</v>
      </c>
      <c r="G17" s="60">
        <f>SUMIF('Wp_2 Missioni e rimborsi spese'!A14:A38,"II SAL",'Wp_2 Missioni e rimborsi spese'!AA14:ZA38)</f>
        <v>0</v>
      </c>
      <c r="H17" s="60">
        <f>SUMIF('Wp_2 Missioni e rimborsi spese'!A14:A38,"II SAL",'Wp_2 Missioni e rimborsi spese'!AB14:AB38)</f>
        <v>0</v>
      </c>
      <c r="I17" s="492"/>
      <c r="J17" s="492"/>
      <c r="K17" s="492"/>
      <c r="L17" s="492"/>
    </row>
    <row r="18" spans="1:12" ht="27" customHeight="1" thickBot="1" x14ac:dyDescent="0.25">
      <c r="A18" s="508"/>
      <c r="B18" s="485"/>
      <c r="C18" s="204" t="s">
        <v>31</v>
      </c>
      <c r="D18" s="70">
        <f>SUMIF('Wp_2 Spese Generali'!A15:A39,"II SAL",'Wp_2 Spese Generali'!K15:K39)</f>
        <v>0</v>
      </c>
      <c r="E18" s="70">
        <f>SUMIF('Wp_2 Spese Generali'!A15:A39,"II SAL",'Wp_2 Spese Generali'!M15:M39)</f>
        <v>0</v>
      </c>
      <c r="F18" s="60">
        <f>SUMIF('Wp_2 Spese Generali'!A15:A39,"II SAL",'Wp_2 Spese Generali'!R15:R39)</f>
        <v>0</v>
      </c>
      <c r="G18" s="60">
        <f>SUMIF('Wp_2 Spese Generali'!A15:A39,"II SAL",'Wp_2 Spese Generali'!S15:S39)</f>
        <v>0</v>
      </c>
      <c r="H18" s="60">
        <f>SUMIF('Wp_2 Spese Generali'!A15:A39,"II SAL",'Wp_2 Spese Generali'!T15:T39)</f>
        <v>0</v>
      </c>
      <c r="I18" s="492"/>
      <c r="J18" s="492"/>
      <c r="K18" s="492"/>
      <c r="L18" s="492"/>
    </row>
    <row r="19" spans="1:12" ht="27" customHeight="1" thickBot="1" x14ac:dyDescent="0.25">
      <c r="A19" s="508"/>
      <c r="B19" s="485"/>
      <c r="C19" s="205" t="s">
        <v>34</v>
      </c>
      <c r="D19" s="71">
        <f>SUM(D16:D18)</f>
        <v>0</v>
      </c>
      <c r="E19" s="71">
        <f>SUM(E16:E18)</f>
        <v>0</v>
      </c>
      <c r="F19" s="74">
        <f>SUM(F16:F18)</f>
        <v>0</v>
      </c>
      <c r="G19" s="74">
        <f>SUM(G16:G18)</f>
        <v>0</v>
      </c>
      <c r="H19" s="74">
        <f>SUM(H16:H18)</f>
        <v>0</v>
      </c>
      <c r="I19" s="492"/>
      <c r="J19" s="492"/>
      <c r="K19" s="492"/>
      <c r="L19" s="492"/>
    </row>
    <row r="20" spans="1:12" ht="27" customHeight="1" thickBot="1" x14ac:dyDescent="0.25">
      <c r="A20" s="485" t="s">
        <v>104</v>
      </c>
      <c r="B20" s="485"/>
      <c r="C20" s="203" t="s">
        <v>29</v>
      </c>
      <c r="D20" s="70">
        <f>SUMIF('Wp_3 Spese di personale'!A12:A23,"II SAL",'Wp_3 Spese di personale'!L12:L23)</f>
        <v>0</v>
      </c>
      <c r="E20" s="70">
        <f>SUMIF('Wp_3 Spese di personale'!A12:A23,"II SAL",'Wp_3 Spese di personale'!N12:N23)</f>
        <v>0</v>
      </c>
      <c r="F20" s="60">
        <f>SUMIF('Wp_3 Spese di personale'!A12:A23,"II SAL",'Wp_3 Spese di personale'!R12:R23)</f>
        <v>0</v>
      </c>
      <c r="G20" s="60">
        <f>SUMIF('Wp_3 Spese di personale'!A12:A23,"II SAL",'Wp_3 Spese di personale'!S12:S23)</f>
        <v>0</v>
      </c>
      <c r="H20" s="60">
        <f>SUMIF('Wp_3 Spese di personale'!A12:A23,"II SAL",'Wp_3 Spese di personale'!T12:T23)</f>
        <v>0</v>
      </c>
      <c r="I20" s="492"/>
      <c r="J20" s="492"/>
      <c r="K20" s="492"/>
      <c r="L20" s="492"/>
    </row>
    <row r="21" spans="1:12" ht="27" customHeight="1" thickBot="1" x14ac:dyDescent="0.25">
      <c r="A21" s="485"/>
      <c r="B21" s="485"/>
      <c r="C21" s="203" t="s">
        <v>35</v>
      </c>
      <c r="D21" s="70">
        <f>SUMIF('Wp_3 Acquisizione di servizi'!A15:A39,"II SAL",'Wp_3 Acquisizione di servizi'!L15:L39)</f>
        <v>0</v>
      </c>
      <c r="E21" s="70">
        <f>SUMIF('Wp_3 Acquisizione di servizi'!A15:A39,"II SAL",'Wp_3 Acquisizione di servizi'!N15:N39)</f>
        <v>0</v>
      </c>
      <c r="F21" s="60">
        <f>SUMIF('Wp_3 Acquisizione di servizi'!A15:A39,"II SAL",'Wp_3 Acquisizione di servizi'!S15:S39)</f>
        <v>0</v>
      </c>
      <c r="G21" s="60">
        <f>SUMIF('Wp_3 Acquisizione di servizi'!A15:A39,"II SAL",'Wp_3 Acquisizione di servizi'!T15:T39)</f>
        <v>0</v>
      </c>
      <c r="H21" s="60">
        <f>SUMIF('Wp_3 Acquisizione di servizi'!A15:A39,"II SAL",'Wp_3 Acquisizione di servizi'!U15:U39)</f>
        <v>0</v>
      </c>
      <c r="I21" s="492"/>
      <c r="J21" s="492"/>
      <c r="K21" s="492"/>
      <c r="L21" s="492"/>
    </row>
    <row r="22" spans="1:12" ht="27" customHeight="1" thickBot="1" x14ac:dyDescent="0.25">
      <c r="A22" s="485"/>
      <c r="B22" s="485"/>
      <c r="C22" s="203" t="s">
        <v>36</v>
      </c>
      <c r="D22" s="70">
        <f>SUMIF('Wp_3 Acquisizione di consulenze'!A15:A39,"II SAL",'Wp_3 Acquisizione di consulenze'!L15:L39)</f>
        <v>0</v>
      </c>
      <c r="E22" s="72">
        <f>SUMIF('Wp_3 Acquisizione di consulenze'!A15:A39,"II SAL",'Wp_3 Acquisizione di consulenze'!N15:N39)</f>
        <v>0</v>
      </c>
      <c r="F22" s="60">
        <f>SUMIF('Wp_3 Acquisizione di consulenze'!A15:A39,"II SAL",'Wp_3 Acquisizione di consulenze'!S15:S39)</f>
        <v>0</v>
      </c>
      <c r="G22" s="60">
        <f>SUMIF('Wp_3 Acquisizione di consulenze'!A15:A39,"II SAL",'Wp_3 Acquisizione di consulenze'!T15:T39)</f>
        <v>0</v>
      </c>
      <c r="H22" s="60">
        <f>SUMIF('Wp_3 Acquisizione di consulenze'!A15:A39,"II SAL",'Wp_3 Acquisizione di consulenze'!U15:U39)</f>
        <v>0</v>
      </c>
      <c r="I22" s="492"/>
      <c r="J22" s="492"/>
      <c r="K22" s="492"/>
      <c r="L22" s="492"/>
    </row>
    <row r="23" spans="1:12" ht="27" customHeight="1" thickBot="1" x14ac:dyDescent="0.25">
      <c r="A23" s="485"/>
      <c r="B23" s="485"/>
      <c r="C23" s="203" t="s">
        <v>37</v>
      </c>
      <c r="D23" s="70">
        <f>SUMIF('Wp_3 Realizzazione di prototipi'!A15:A36,"II SAL",'Wp_3 Realizzazione di prototipi'!M15:M36)</f>
        <v>0</v>
      </c>
      <c r="E23" s="70">
        <f>SUMIF('Wp_3 Realizzazione di prototipi'!A15:A36,"II SAL",'Wp_3 Realizzazione di prototipi'!O15:O36)</f>
        <v>0</v>
      </c>
      <c r="F23" s="60">
        <f>SUMIF('Wp_3 Realizzazione di prototipi'!A15:A36,"II SAL",'Wp_3 Realizzazione di prototipi'!T15:T36)</f>
        <v>0</v>
      </c>
      <c r="G23" s="60">
        <f>SUMIF('Wp_3 Realizzazione di prototipi'!A15:A36,"II SAL",'Wp_3 Realizzazione di prototipi'!U15:U36)</f>
        <v>0</v>
      </c>
      <c r="H23" s="60">
        <f>SUMIF('Wp_3 Realizzazione di prototipi'!A15:A36,"II SAL",'Wp_3 Realizzazione di prototipi'!V15:V36)</f>
        <v>0</v>
      </c>
      <c r="I23" s="492"/>
      <c r="J23" s="492"/>
      <c r="K23" s="492"/>
      <c r="L23" s="492"/>
    </row>
    <row r="24" spans="1:12" ht="27" customHeight="1" thickBot="1" x14ac:dyDescent="0.25">
      <c r="A24" s="485"/>
      <c r="B24" s="485"/>
      <c r="C24" s="203" t="s">
        <v>38</v>
      </c>
      <c r="D24" s="70">
        <f>SUMIF('Wp3_ Beni durevoli'!A13:A37,"II SAL",'Wp3_ Beni durevoli'!M13:M37)</f>
        <v>0</v>
      </c>
      <c r="E24" s="70">
        <f>SUMIF('Wp3_ Beni durevoli'!A13:A37,"II SAL",'Wp3_ Beni durevoli'!O13:O37)</f>
        <v>0</v>
      </c>
      <c r="F24" s="60">
        <f>SUMIF('Wp3_ Beni durevoli'!A13:A37,"II SAL",'Wp3_ Beni durevoli'!T13:T37)</f>
        <v>0</v>
      </c>
      <c r="G24" s="60">
        <f>SUMIF('Wp3_ Beni durevoli'!A13:A37,"II SAL",'Wp3_ Beni durevoli'!U13:U37)</f>
        <v>0</v>
      </c>
      <c r="H24" s="60">
        <f>SUMIF('Wp3_ Beni durevoli'!A13:A37,"II SAL",'Wp3_ Beni durevoli'!V13:V37)</f>
        <v>0</v>
      </c>
      <c r="I24" s="492"/>
      <c r="J24" s="492"/>
      <c r="K24" s="492"/>
      <c r="L24" s="492"/>
    </row>
    <row r="25" spans="1:12" ht="27" customHeight="1" thickBot="1" x14ac:dyDescent="0.25">
      <c r="A25" s="485"/>
      <c r="B25" s="485"/>
      <c r="C25" s="203" t="s">
        <v>39</v>
      </c>
      <c r="D25" s="70">
        <f>SUMIF('Wp_3 Materiali di consumo'!A15:A38,"II SAL",'Wp_3 Materiali di consumo'!K15:K38)</f>
        <v>0</v>
      </c>
      <c r="E25" s="70">
        <f>SUMIF('Wp_3 Materiali di consumo'!A15:A38,"II SAL",'Wp_3 Materiali di consumo'!M15:M38)</f>
        <v>0</v>
      </c>
      <c r="F25" s="60">
        <f>SUMIF('Wp_3 Materiali di consumo'!A15:A38,"II SAL",'Wp_3 Materiali di consumo'!R15:R38)</f>
        <v>0</v>
      </c>
      <c r="G25" s="60">
        <f>SUMIF('Wp_3 Materiali di consumo'!A15:A38,"II SAL",'Wp_3 Materiali di consumo'!S15:S38)</f>
        <v>0</v>
      </c>
      <c r="H25" s="60">
        <f>SUMIF('Wp_3 Materiali di consumo'!A15:A38,"II SAL",'Wp_3 Materiali di consumo'!T15:T38)</f>
        <v>0</v>
      </c>
      <c r="I25" s="492"/>
      <c r="J25" s="492"/>
      <c r="K25" s="492"/>
      <c r="L25" s="492"/>
    </row>
    <row r="26" spans="1:12" ht="27" customHeight="1" thickBot="1" x14ac:dyDescent="0.25">
      <c r="A26" s="485"/>
      <c r="B26" s="485"/>
      <c r="C26" s="203" t="s">
        <v>40</v>
      </c>
      <c r="D26" s="70">
        <f>SUMIF('Wp_3 Noleggi'!A15:A39,"II SAL",'Wp_3 Noleggi'!K15:K39)</f>
        <v>0</v>
      </c>
      <c r="E26" s="70">
        <f>SUMIF('Wp_3 Noleggi'!A15:A39,"II SAL",'Wp_3 Noleggi'!M15:M39)</f>
        <v>0</v>
      </c>
      <c r="F26" s="60">
        <f>SUMIF('Wp_3 Noleggi'!A15:A39,"II SAL",'Wp_3 Noleggi'!R15:R39)</f>
        <v>0</v>
      </c>
      <c r="G26" s="60">
        <f>SUMIF('Wp_3 Noleggi'!A15:A39,"II SAL",'Wp_3 Noleggi'!S15:S39)</f>
        <v>0</v>
      </c>
      <c r="H26" s="60">
        <f>SUMIF('Wp_3 Noleggi'!A15:A39,"II SAL",'Wp_3 Noleggi'!T15:T39)</f>
        <v>0</v>
      </c>
      <c r="I26" s="492"/>
      <c r="J26" s="492"/>
      <c r="K26" s="492"/>
      <c r="L26" s="492"/>
    </row>
    <row r="27" spans="1:12" ht="27" customHeight="1" thickBot="1" x14ac:dyDescent="0.25">
      <c r="A27" s="485"/>
      <c r="B27" s="485"/>
      <c r="C27" s="203" t="s">
        <v>30</v>
      </c>
      <c r="D27" s="70">
        <f>SUMIF('Wp_3 Missioni e rimborsi spese'!A14:A38,"II SAL",'Wp_3 Missioni e rimborsi spese'!W14:W38)</f>
        <v>0</v>
      </c>
      <c r="E27" s="70">
        <f>SUMIF('Wp_3 Missioni e rimborsi spese'!A14:A38,"II SAL",'Wp_3 Missioni e rimborsi spese'!Y14:Y38)</f>
        <v>0</v>
      </c>
      <c r="F27" s="60">
        <f>SUMIF('Wp_3 Missioni e rimborsi spese'!A14:A38,"II SAL",'Wp_3 Missioni e rimborsi spese'!Z14:Z38)</f>
        <v>0</v>
      </c>
      <c r="G27" s="60">
        <f>SUMIF('Wp_3 Missioni e rimborsi spese'!A14:A38,"II SAL",'Wp_3 Missioni e rimborsi spese'!AA14:AA38)</f>
        <v>0</v>
      </c>
      <c r="H27" s="60">
        <f>SUMIF('Wp_3 Missioni e rimborsi spese'!A14:A38,"II SAL",'Wp_3 Missioni e rimborsi spese'!AB14:AB38)</f>
        <v>0</v>
      </c>
      <c r="I27" s="492"/>
      <c r="J27" s="492"/>
      <c r="K27" s="492"/>
      <c r="L27" s="492"/>
    </row>
    <row r="28" spans="1:12" ht="27" customHeight="1" thickBot="1" x14ac:dyDescent="0.25">
      <c r="A28" s="485"/>
      <c r="B28" s="485"/>
      <c r="C28" s="205" t="s">
        <v>41</v>
      </c>
      <c r="D28" s="71">
        <f>SUM(D20:D27)</f>
        <v>0</v>
      </c>
      <c r="E28" s="71">
        <f>SUM(E20:E27)</f>
        <v>0</v>
      </c>
      <c r="F28" s="74">
        <f>SUM(F20:F27)</f>
        <v>0</v>
      </c>
      <c r="G28" s="74">
        <f>SUM(G20:G27)</f>
        <v>0</v>
      </c>
      <c r="H28" s="74">
        <f>SUM(H20:H27)</f>
        <v>0</v>
      </c>
      <c r="I28" s="492"/>
      <c r="J28" s="492"/>
      <c r="K28" s="492"/>
      <c r="L28" s="492"/>
    </row>
    <row r="29" spans="1:12" ht="27" customHeight="1" thickBot="1" x14ac:dyDescent="0.25">
      <c r="A29" s="486" t="s">
        <v>87</v>
      </c>
      <c r="B29" s="486"/>
      <c r="C29" s="204" t="s">
        <v>29</v>
      </c>
      <c r="D29" s="70">
        <f>SUMIF('Wp_4 Spese di personale'!A12:A23,"II SAL",'Wp_4 Spese di personale'!L12:L23)</f>
        <v>0</v>
      </c>
      <c r="E29" s="70">
        <f>SUMIF('Wp_4 Spese di personale'!A12:A23,"II SAL",'Wp_4 Spese di personale'!L12:L23)</f>
        <v>0</v>
      </c>
      <c r="F29" s="60">
        <f>SUMIF('Wp_4 Spese di personale'!A12:A23,"II SAL",'Wp_4 Spese di personale'!R12:R23)</f>
        <v>0</v>
      </c>
      <c r="G29" s="60">
        <f>SUMIF('Wp_4 Spese di personale'!A12:A23,"II SAL",'Wp_4 Spese di personale'!S12:S23)</f>
        <v>0</v>
      </c>
      <c r="H29" s="60">
        <f>SUMIF('Wp_4 Spese di personale'!A12:A23,"II SAL",'Wp_4 Spese di personale'!T12:T23)</f>
        <v>0</v>
      </c>
      <c r="I29" s="492"/>
      <c r="J29" s="492"/>
      <c r="K29" s="492"/>
      <c r="L29" s="492"/>
    </row>
    <row r="30" spans="1:12" ht="27" customHeight="1" thickBot="1" x14ac:dyDescent="0.25">
      <c r="A30" s="486"/>
      <c r="B30" s="486"/>
      <c r="C30" s="204" t="s">
        <v>35</v>
      </c>
      <c r="D30" s="70">
        <f>SUMIF('Wp_4 Acquisizione di servizi'!A15:A39,"II SAL",'Wp_4 Acquisizione di servizi'!L15:L39)</f>
        <v>0</v>
      </c>
      <c r="E30" s="70">
        <f>SUMIF('Wp_4 Acquisizione di servizi'!A15:A39,"II SAL",'Wp_4 Acquisizione di servizi'!N15:N39)</f>
        <v>0</v>
      </c>
      <c r="F30" s="60">
        <f>SUMIF('Wp_4 Acquisizione di servizi'!A15:A39,"II SAL",'Wp_4 Acquisizione di servizi'!S15:S39)</f>
        <v>0</v>
      </c>
      <c r="G30" s="60">
        <f>SUMIF('Wp_4 Acquisizione di servizi'!A15:A39,"II SAL",'Wp_4 Acquisizione di servizi'!T15:T39)</f>
        <v>0</v>
      </c>
      <c r="H30" s="60">
        <f>SUMIF('Wp_4 Acquisizione di servizi'!A15:A39,"II SAL",'Wp_4 Acquisizione di servizi'!U15:U39)</f>
        <v>0</v>
      </c>
      <c r="I30" s="492"/>
      <c r="J30" s="492"/>
      <c r="K30" s="492"/>
      <c r="L30" s="492"/>
    </row>
    <row r="31" spans="1:12" ht="27" customHeight="1" thickBot="1" x14ac:dyDescent="0.25">
      <c r="A31" s="486"/>
      <c r="B31" s="486"/>
      <c r="C31" s="204" t="s">
        <v>42</v>
      </c>
      <c r="D31" s="70">
        <f>SUMIF('Wp_4 Acquisizione di consulenze'!A15:A39,"II SAL",'Wp_4 Acquisizione di consulenze'!L15:L39)</f>
        <v>0</v>
      </c>
      <c r="E31" s="70">
        <f>SUMIF('Wp_4 Acquisizione di consulenze'!A15:A39,"II SAL",'Wp_4 Acquisizione di consulenze'!N15:N39)</f>
        <v>0</v>
      </c>
      <c r="F31" s="60">
        <f>SUMIF('Wp_4 Acquisizione di consulenze'!A15:A39,"II SAL",'Wp_4 Acquisizione di consulenze'!S15:S39)</f>
        <v>0</v>
      </c>
      <c r="G31" s="60">
        <f>SUMIF('Wp_4 Acquisizione di consulenze'!A15:A39,"II SAL",'Wp_4 Acquisizione di consulenze'!T15:T39)</f>
        <v>0</v>
      </c>
      <c r="H31" s="60">
        <f>SUMIF('Wp_4 Acquisizione di consulenze'!A15:A39,"II SAL",'Wp_4 Acquisizione di consulenze'!U15:U39)</f>
        <v>0</v>
      </c>
      <c r="I31" s="492"/>
      <c r="J31" s="492"/>
      <c r="K31" s="492"/>
      <c r="L31" s="492"/>
    </row>
    <row r="32" spans="1:12" ht="27" customHeight="1" thickBot="1" x14ac:dyDescent="0.25">
      <c r="A32" s="486"/>
      <c r="B32" s="486"/>
      <c r="C32" s="204" t="s">
        <v>39</v>
      </c>
      <c r="D32" s="70">
        <f>SUMIF('Wp_4 Materiali di consumo'!A15:A39,"II SAL",'Wp_4 Materiali di consumo'!K15:K39)</f>
        <v>0</v>
      </c>
      <c r="E32" s="70">
        <f>SUMIF('Wp_4 Materiali di consumo'!A15:A39,"II SAL",'Wp_4 Materiali di consumo'!K15:K39)</f>
        <v>0</v>
      </c>
      <c r="F32" s="60">
        <f>SUMIF('Wp_4 Materiali di consumo'!A15:A39,"II SAL",'Wp_4 Materiali di consumo'!R15:R39)</f>
        <v>0</v>
      </c>
      <c r="G32" s="60">
        <f>SUMIF('Wp_4 Materiali di consumo'!A15:A39,"II SAL",'Wp_4 Materiali di consumo'!S15:S39)</f>
        <v>0</v>
      </c>
      <c r="H32" s="60">
        <f>SUMIF('Wp_4 Materiali di consumo'!A15:A39,"II SAL",'Wp_4 Materiali di consumo'!T15:T39)</f>
        <v>0</v>
      </c>
      <c r="I32" s="492"/>
      <c r="J32" s="492"/>
      <c r="K32" s="492"/>
      <c r="L32" s="492"/>
    </row>
    <row r="33" spans="1:12" ht="27" customHeight="1" thickBot="1" x14ac:dyDescent="0.25">
      <c r="A33" s="486"/>
      <c r="B33" s="486"/>
      <c r="C33" s="204" t="s">
        <v>40</v>
      </c>
      <c r="D33" s="70">
        <f>SUMIF('Wp_4 Noleggi'!A15:A39,"II SAL",'Wp_4 Noleggi'!K15:K39)</f>
        <v>0</v>
      </c>
      <c r="E33" s="70">
        <f>SUMIF('Wp_4 Noleggi'!A15:A39,"II SAL",'Wp_4 Noleggi'!M15:M39)</f>
        <v>0</v>
      </c>
      <c r="F33" s="60">
        <f>SUMIF('Wp_4 Noleggi'!A15:A39,"II SAL",'Wp_4 Noleggi'!R15:R40)</f>
        <v>0</v>
      </c>
      <c r="G33" s="60">
        <f>SUMIF('Wp_4 Noleggi'!A15:A39,"II SAL",'Wp_4 Noleggi'!S15:S40)</f>
        <v>0</v>
      </c>
      <c r="H33" s="60">
        <f>SUMIF('Wp_4 Noleggi'!A15:A39,"II SAL",'Wp_4 Noleggi'!T15:T39)</f>
        <v>0</v>
      </c>
      <c r="I33" s="492"/>
      <c r="J33" s="492"/>
      <c r="K33" s="492"/>
      <c r="L33" s="492"/>
    </row>
    <row r="34" spans="1:12" ht="27" customHeight="1" thickBot="1" x14ac:dyDescent="0.25">
      <c r="A34" s="486"/>
      <c r="B34" s="486"/>
      <c r="C34" s="204" t="s">
        <v>30</v>
      </c>
      <c r="D34" s="70">
        <f>SUMIF('Wp_4 Missioni e rimborsi spese'!A14:A34,"II SAL",'Wp_4 Missioni e rimborsi spese'!W14:W38)</f>
        <v>0</v>
      </c>
      <c r="E34" s="70">
        <f>SUMIF('Wp_4 Missioni e rimborsi spese'!A14:A34,"II SAL",'Wp_4 Missioni e rimborsi spese'!Y14:Y38)</f>
        <v>0</v>
      </c>
      <c r="F34" s="60">
        <f>SUMIF('Wp_4 Missioni e rimborsi spese'!A14:A38,"II SAL",'Wp_4 Missioni e rimborsi spese'!Z14:Z38)</f>
        <v>0</v>
      </c>
      <c r="G34" s="60">
        <f>SUMIF('Wp_4 Missioni e rimborsi spese'!A14:A38,"II SAL",'Wp_4 Missioni e rimborsi spese'!AA14:AA38)</f>
        <v>0</v>
      </c>
      <c r="H34" s="60">
        <f>SUMIF('Wp_4 Missioni e rimborsi spese'!A14:A38,"II SAL",'Wp_4 Missioni e rimborsi spese'!AB14:AB38)</f>
        <v>0</v>
      </c>
      <c r="I34" s="492"/>
      <c r="J34" s="492"/>
      <c r="K34" s="492"/>
      <c r="L34" s="492"/>
    </row>
    <row r="35" spans="1:12" ht="27" customHeight="1" thickBot="1" x14ac:dyDescent="0.25">
      <c r="A35" s="486"/>
      <c r="B35" s="486"/>
      <c r="C35" s="205" t="s">
        <v>43</v>
      </c>
      <c r="D35" s="71">
        <f>SUM(D29:D34)</f>
        <v>0</v>
      </c>
      <c r="E35" s="71">
        <f>SUM(E29:E34)</f>
        <v>0</v>
      </c>
      <c r="F35" s="74">
        <f>SUM(F29:F34)</f>
        <v>0</v>
      </c>
      <c r="G35" s="74">
        <f>SUM(G29:G34)</f>
        <v>0</v>
      </c>
      <c r="H35" s="74">
        <f>SUM(H29:H34)</f>
        <v>0</v>
      </c>
      <c r="I35" s="492"/>
      <c r="J35" s="492"/>
      <c r="K35" s="492"/>
      <c r="L35" s="492"/>
    </row>
    <row r="36" spans="1:12" ht="27" customHeight="1" thickBot="1" x14ac:dyDescent="0.25">
      <c r="A36" s="200"/>
      <c r="B36" s="200"/>
      <c r="C36" s="206" t="s">
        <v>24</v>
      </c>
      <c r="D36" s="71">
        <f>D15+D19+D28+D35</f>
        <v>0</v>
      </c>
      <c r="E36" s="71">
        <f>E15+E19+E28+E35</f>
        <v>0</v>
      </c>
      <c r="F36" s="62">
        <f t="shared" ref="F36:H36" si="1">F15+F19+F28+F35</f>
        <v>0</v>
      </c>
      <c r="G36" s="62">
        <f t="shared" si="1"/>
        <v>0</v>
      </c>
      <c r="H36" s="62">
        <f t="shared" si="1"/>
        <v>0</v>
      </c>
      <c r="I36" s="492"/>
      <c r="J36" s="492"/>
      <c r="K36" s="492"/>
      <c r="L36" s="492"/>
    </row>
    <row r="37" spans="1:12" ht="11.25" customHeight="1" x14ac:dyDescent="0.2">
      <c r="A37" s="200"/>
      <c r="B37" s="200"/>
      <c r="C37" s="207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7" customHeight="1" x14ac:dyDescent="0.2">
      <c r="A38" s="200"/>
      <c r="B38" s="200"/>
      <c r="C38" s="207"/>
      <c r="D38" s="513"/>
      <c r="E38" s="493" t="s">
        <v>175</v>
      </c>
      <c r="F38" s="499"/>
      <c r="G38" s="504" t="s">
        <v>213</v>
      </c>
      <c r="H38" s="505"/>
      <c r="I38" s="506"/>
      <c r="J38" s="514">
        <f>F36</f>
        <v>0</v>
      </c>
      <c r="K38" s="514"/>
      <c r="L38" s="200"/>
    </row>
    <row r="39" spans="1:12" ht="27" customHeight="1" x14ac:dyDescent="0.2">
      <c r="A39" s="200"/>
      <c r="B39" s="200"/>
      <c r="C39" s="207"/>
      <c r="D39" s="513"/>
      <c r="E39" s="494"/>
      <c r="F39" s="500"/>
      <c r="G39" s="504" t="s">
        <v>216</v>
      </c>
      <c r="H39" s="505"/>
      <c r="I39" s="506"/>
      <c r="J39" s="511" t="str">
        <f>IF(J38&gt;0,J38/F38,"-")</f>
        <v>-</v>
      </c>
      <c r="K39" s="511"/>
      <c r="L39" s="200"/>
    </row>
    <row r="40" spans="1:12" ht="15" x14ac:dyDescent="0.2">
      <c r="A40" s="186" t="s">
        <v>12</v>
      </c>
      <c r="B40" s="3"/>
      <c r="C40" s="61"/>
      <c r="D40" s="210"/>
      <c r="E40" s="210"/>
      <c r="F40" s="211"/>
      <c r="G40" s="200"/>
      <c r="H40" s="200"/>
      <c r="I40" s="200"/>
      <c r="J40" s="200"/>
      <c r="K40" s="200"/>
      <c r="L40" s="200"/>
    </row>
    <row r="41" spans="1:12" ht="12" customHeight="1" x14ac:dyDescent="0.2">
      <c r="B41" s="183"/>
      <c r="C41" s="61"/>
      <c r="D41" s="186"/>
      <c r="E41" s="186"/>
      <c r="F41" s="186"/>
      <c r="G41" s="187"/>
      <c r="H41" s="187"/>
      <c r="I41" s="3"/>
      <c r="J41" s="3"/>
      <c r="K41" s="3"/>
      <c r="L41" s="3"/>
    </row>
    <row r="42" spans="1:12" ht="12" customHeight="1" x14ac:dyDescent="0.2">
      <c r="A42" s="186" t="s">
        <v>143</v>
      </c>
      <c r="B42" s="182"/>
      <c r="D42" s="186"/>
      <c r="E42" s="186"/>
      <c r="F42" s="186"/>
      <c r="G42" s="187"/>
      <c r="H42" s="187"/>
      <c r="I42" s="3"/>
      <c r="J42" s="3"/>
      <c r="K42" s="3"/>
      <c r="L42" s="3"/>
    </row>
    <row r="43" spans="1:12" s="189" customFormat="1" ht="12" customHeight="1" x14ac:dyDescent="0.2">
      <c r="D43" s="183"/>
      <c r="E43" s="183"/>
      <c r="F43" s="186"/>
      <c r="G43" s="188"/>
      <c r="H43" s="188"/>
      <c r="I43" s="188"/>
      <c r="J43" s="188"/>
      <c r="K43" s="183"/>
      <c r="L43" s="183"/>
    </row>
    <row r="44" spans="1:12" s="182" customFormat="1" ht="15" customHeight="1" x14ac:dyDescent="0.2">
      <c r="F44" s="191"/>
      <c r="G44" s="192"/>
      <c r="H44" s="192"/>
      <c r="I44" s="193"/>
      <c r="J44" s="193"/>
    </row>
    <row r="45" spans="1:12" s="182" customFormat="1" ht="21.6" customHeight="1" x14ac:dyDescent="0.2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2" x14ac:dyDescent="0.2">
      <c r="B46" s="24"/>
      <c r="I46" s="24"/>
      <c r="J46" s="24"/>
      <c r="K46" s="24"/>
      <c r="L46" s="24"/>
    </row>
  </sheetData>
  <sheetProtection algorithmName="SHA-512" hashValue="352X528wJ9fDU6o6YqAO+B1tyrnSE9/aYYUG/AUzt4GaB3gh9V05Q5S4xmExZid5Mg5AJArKqXtk4ZxqtfFzeQ==" saltValue="tVAXXshwWMg8+pS5/aCWbA==" spinCount="100000" sheet="1" objects="1" scenarios="1"/>
  <mergeCells count="49">
    <mergeCell ref="A8:C8"/>
    <mergeCell ref="J38:K38"/>
    <mergeCell ref="J39:K39"/>
    <mergeCell ref="A6:L6"/>
    <mergeCell ref="D1:L1"/>
    <mergeCell ref="A3:L3"/>
    <mergeCell ref="A4:L4"/>
    <mergeCell ref="A5:L5"/>
    <mergeCell ref="I11:L11"/>
    <mergeCell ref="A12:A19"/>
    <mergeCell ref="B12:B15"/>
    <mergeCell ref="I12:L12"/>
    <mergeCell ref="I13:L13"/>
    <mergeCell ref="I14:L14"/>
    <mergeCell ref="I15:L15"/>
    <mergeCell ref="B16:B19"/>
    <mergeCell ref="I16:L16"/>
    <mergeCell ref="I17:L17"/>
    <mergeCell ref="A10:B11"/>
    <mergeCell ref="C10:C11"/>
    <mergeCell ref="D10:D11"/>
    <mergeCell ref="E10:E11"/>
    <mergeCell ref="F10:L10"/>
    <mergeCell ref="I18:L18"/>
    <mergeCell ref="I19:L19"/>
    <mergeCell ref="A20:B28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A29:B35"/>
    <mergeCell ref="I29:L29"/>
    <mergeCell ref="I30:L30"/>
    <mergeCell ref="I31:L31"/>
    <mergeCell ref="I32:L32"/>
    <mergeCell ref="I33:L33"/>
    <mergeCell ref="I34:L34"/>
    <mergeCell ref="I35:L35"/>
    <mergeCell ref="I36:L36"/>
    <mergeCell ref="D38:D39"/>
    <mergeCell ref="E38:E39"/>
    <mergeCell ref="F38:F39"/>
    <mergeCell ref="G38:I38"/>
    <mergeCell ref="G39:I39"/>
  </mergeCells>
  <conditionalFormatting sqref="J39">
    <cfRule type="cellIs" dxfId="9" priority="1" stopIfTrue="1" operator="lessThan">
      <formula>0.5</formula>
    </cfRule>
  </conditionalFormatting>
  <printOptions horizontalCentered="1" verticalCentered="1"/>
  <pageMargins left="0.25" right="0.25" top="0.17" bottom="0.17" header="0.17" footer="0.17"/>
  <pageSetup paperSize="9" scale="53" fitToWidth="0" orientation="landscape" r:id="rId1"/>
  <headerFooter alignWithMargins="0">
    <oddHeader>&amp;C&amp;G</oddHeader>
    <oddFooter>Pagina &amp;P</oddFooter>
  </headerFooter>
  <rowBreaks count="1" manualBreakCount="1">
    <brk id="28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0A4E1-D090-4EDB-AF4B-42821603C5B4}">
  <sheetPr>
    <pageSetUpPr fitToPage="1"/>
  </sheetPr>
  <dimension ref="A1:L47"/>
  <sheetViews>
    <sheetView view="pageBreakPreview" topLeftCell="A22" zoomScale="85" zoomScaleNormal="85" zoomScaleSheetLayoutView="85" workbookViewId="0">
      <selection activeCell="J38" sqref="J38:K38 F38:F39"/>
    </sheetView>
  </sheetViews>
  <sheetFormatPr defaultRowHeight="12.75" x14ac:dyDescent="0.2"/>
  <cols>
    <col min="1" max="1" width="11.7109375" style="23" customWidth="1"/>
    <col min="2" max="2" width="8.140625" style="23" customWidth="1"/>
    <col min="3" max="3" width="69.140625" style="24" customWidth="1"/>
    <col min="4" max="5" width="20.85546875" style="24" customWidth="1"/>
    <col min="6" max="8" width="16.5703125" style="24" customWidth="1"/>
    <col min="9" max="12" width="4" style="23" customWidth="1"/>
    <col min="13" max="16384" width="9.140625" style="23"/>
  </cols>
  <sheetData>
    <row r="1" spans="1:12" ht="18" x14ac:dyDescent="0.25">
      <c r="A1" s="195"/>
      <c r="B1" s="195"/>
      <c r="C1" s="196"/>
      <c r="D1" s="484" t="s">
        <v>167</v>
      </c>
      <c r="E1" s="484"/>
      <c r="F1" s="484"/>
      <c r="G1" s="484"/>
      <c r="H1" s="484"/>
      <c r="I1" s="484"/>
      <c r="J1" s="484"/>
      <c r="K1" s="484"/>
      <c r="L1" s="484"/>
    </row>
    <row r="2" spans="1:12" ht="9.75" customHeight="1" x14ac:dyDescent="0.2">
      <c r="A2" s="195"/>
      <c r="B2" s="195"/>
      <c r="C2" s="196"/>
      <c r="D2" s="196"/>
      <c r="E2" s="196"/>
      <c r="F2" s="197"/>
      <c r="G2" s="196"/>
      <c r="H2" s="196"/>
      <c r="I2" s="195"/>
      <c r="J2" s="195"/>
      <c r="K2" s="195"/>
      <c r="L2" s="195"/>
    </row>
    <row r="3" spans="1:12" s="258" customFormat="1" ht="75" customHeight="1" x14ac:dyDescent="0.2">
      <c r="A3" s="496" t="s">
        <v>27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</row>
    <row r="4" spans="1:12" s="182" customFormat="1" ht="21.95" customHeight="1" x14ac:dyDescent="0.2">
      <c r="A4" s="501" t="str">
        <f>S_Frontespizio!E13</f>
        <v>DENOMINAZIONE DEL GO</v>
      </c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</row>
    <row r="5" spans="1:12" s="182" customFormat="1" ht="21.95" customHeight="1" x14ac:dyDescent="0.2">
      <c r="A5" s="501" t="str">
        <f>S_Frontespizio!E17</f>
        <v>RAGIONE SOCIALE PARTNER</v>
      </c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</row>
    <row r="6" spans="1:12" s="182" customFormat="1" ht="21.95" customHeight="1" x14ac:dyDescent="0.2">
      <c r="A6" s="512" t="s">
        <v>25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</row>
    <row r="7" spans="1:12" s="185" customFormat="1" ht="45" customHeight="1" x14ac:dyDescent="0.2">
      <c r="A7" s="198"/>
      <c r="B7" s="198"/>
      <c r="C7" s="259"/>
      <c r="D7" s="251" t="s">
        <v>21</v>
      </c>
      <c r="E7" s="251" t="s">
        <v>21</v>
      </c>
      <c r="F7" s="199"/>
      <c r="G7" s="199"/>
      <c r="H7" s="199"/>
      <c r="I7" s="199"/>
      <c r="J7" s="199"/>
      <c r="K7" s="199"/>
      <c r="L7" s="198"/>
    </row>
    <row r="8" spans="1:12" ht="21.95" customHeight="1" x14ac:dyDescent="0.2">
      <c r="A8" s="498" t="s">
        <v>190</v>
      </c>
      <c r="B8" s="498"/>
      <c r="C8" s="498"/>
      <c r="D8" s="223">
        <f>+S_Frontespizio!G21</f>
        <v>32874</v>
      </c>
      <c r="E8" s="223">
        <f>S_Frontespizio!I21</f>
        <v>32874</v>
      </c>
      <c r="F8" s="199"/>
      <c r="G8" s="199"/>
      <c r="H8" s="199"/>
      <c r="I8" s="199"/>
      <c r="J8" s="199"/>
      <c r="K8" s="199"/>
      <c r="L8" s="200"/>
    </row>
    <row r="9" spans="1:12" ht="12" customHeight="1" thickBot="1" x14ac:dyDescent="0.25">
      <c r="A9" s="200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0"/>
    </row>
    <row r="10" spans="1:12" ht="18" customHeight="1" x14ac:dyDescent="0.2">
      <c r="A10" s="487" t="s">
        <v>28</v>
      </c>
      <c r="B10" s="488"/>
      <c r="C10" s="502" t="s">
        <v>2</v>
      </c>
      <c r="D10" s="509" t="s">
        <v>127</v>
      </c>
      <c r="E10" s="509" t="s">
        <v>218</v>
      </c>
      <c r="F10" s="491" t="s">
        <v>9</v>
      </c>
      <c r="G10" s="491"/>
      <c r="H10" s="491"/>
      <c r="I10" s="491"/>
      <c r="J10" s="491"/>
      <c r="K10" s="491"/>
      <c r="L10" s="491"/>
    </row>
    <row r="11" spans="1:12" ht="40.5" customHeight="1" thickBot="1" x14ac:dyDescent="0.25">
      <c r="A11" s="489"/>
      <c r="B11" s="490"/>
      <c r="C11" s="503"/>
      <c r="D11" s="510"/>
      <c r="E11" s="510"/>
      <c r="F11" s="202" t="s">
        <v>17</v>
      </c>
      <c r="G11" s="202" t="s">
        <v>18</v>
      </c>
      <c r="H11" s="202" t="s">
        <v>176</v>
      </c>
      <c r="I11" s="491" t="s">
        <v>132</v>
      </c>
      <c r="J11" s="491"/>
      <c r="K11" s="491"/>
      <c r="L11" s="491"/>
    </row>
    <row r="12" spans="1:12" ht="27" customHeight="1" thickBot="1" x14ac:dyDescent="0.25">
      <c r="A12" s="507" t="s">
        <v>219</v>
      </c>
      <c r="B12" s="485" t="s">
        <v>33</v>
      </c>
      <c r="C12" s="203" t="s">
        <v>29</v>
      </c>
      <c r="D12" s="69">
        <f>SUMIF('Wp_1 Spese di personale'!A12:A23,"SALDO",'Wp_1 Spese di personale'!L12:L23)</f>
        <v>0</v>
      </c>
      <c r="E12" s="69">
        <f>SUMIF('Wp_1 Spese di personale'!A12:A23,"SALDO",'Wp_1 Spese di personale'!N12:N23)</f>
        <v>0</v>
      </c>
      <c r="F12" s="60">
        <f>SUMIF('Wp_1 Spese di personale'!A12:A23,"SALDO",'Wp_1 Spese di personale'!R12:R23)</f>
        <v>0</v>
      </c>
      <c r="G12" s="60">
        <f>SUMIF('Wp_1 Spese di personale'!A12:A23,"SALDO",'Wp_1 Spese di personale'!S12:S23)</f>
        <v>0</v>
      </c>
      <c r="H12" s="60">
        <f>SUMIF('Wp_1 Spese di personale'!A12:A23,"SALDO",'Wp_1 Spese di personale'!T12:T23)</f>
        <v>0</v>
      </c>
      <c r="I12" s="492"/>
      <c r="J12" s="492"/>
      <c r="K12" s="492"/>
      <c r="L12" s="492"/>
    </row>
    <row r="13" spans="1:12" ht="27" customHeight="1" thickBot="1" x14ac:dyDescent="0.25">
      <c r="A13" s="508"/>
      <c r="B13" s="485"/>
      <c r="C13" s="204" t="s">
        <v>30</v>
      </c>
      <c r="D13" s="69">
        <f>SUMIF('Wp_1 Missioni e rimborsi spese'!A14:A38,"SALDO",'Wp_1 Missioni e rimborsi spese'!W14:W38)</f>
        <v>0</v>
      </c>
      <c r="E13" s="69">
        <f>SUMIF('Wp_1 Missioni e rimborsi spese'!A14:A38,"SALDO",'Wp_1 Missioni e rimborsi spese'!Y14:Y38)</f>
        <v>0</v>
      </c>
      <c r="F13" s="60">
        <f>SUMIF('Wp_1 Missioni e rimborsi spese'!A14:A38,"SALDO",'Wp_1 Missioni e rimborsi spese'!Z14:Z38)</f>
        <v>0</v>
      </c>
      <c r="G13" s="60">
        <f>SUMIF('Wp_1 Missioni e rimborsi spese'!A14:A38,"SALDO",'Wp_1 Missioni e rimborsi spese'!AA14:AA38)</f>
        <v>0</v>
      </c>
      <c r="H13" s="60">
        <f>SUMIF('Wp_1 Missioni e rimborsi spese'!A14:A38,"SALDO",'Wp_1 Missioni e rimborsi spese'!AB14:AB38)</f>
        <v>0</v>
      </c>
      <c r="I13" s="492"/>
      <c r="J13" s="492"/>
      <c r="K13" s="492"/>
      <c r="L13" s="492"/>
    </row>
    <row r="14" spans="1:12" ht="27" customHeight="1" thickBot="1" x14ac:dyDescent="0.25">
      <c r="A14" s="508"/>
      <c r="B14" s="485"/>
      <c r="C14" s="204" t="s">
        <v>31</v>
      </c>
      <c r="D14" s="70">
        <f>SUMIF('Wp_1 Spese Generali'!A15:A39,"SALDO",'Wp_1 Spese Generali'!K15:K39)</f>
        <v>0</v>
      </c>
      <c r="E14" s="70">
        <f>SUMIF('Wp_1 Spese Generali'!A15:A39,"SALDO",'Wp_1 Spese Generali'!M15:M39)</f>
        <v>0</v>
      </c>
      <c r="F14" s="60">
        <f>SUMIF('Wp_1 Spese Generali'!A15:A39,"SALDO",'Wp_1 Spese Generali'!R15:R39)</f>
        <v>0</v>
      </c>
      <c r="G14" s="60">
        <f>SUMIF('Wp_1 Spese Generali'!A15:A39,"SALDO",'Wp_1 Spese Generali'!S15:S39)</f>
        <v>0</v>
      </c>
      <c r="H14" s="60">
        <f>SUMIF('Wp_1 Spese Generali'!A15:A39,"SALDO",'Wp_1 Spese Generali'!T15:T39)</f>
        <v>0</v>
      </c>
      <c r="I14" s="492"/>
      <c r="J14" s="492"/>
      <c r="K14" s="492"/>
      <c r="L14" s="492"/>
    </row>
    <row r="15" spans="1:12" ht="27" customHeight="1" thickBot="1" x14ac:dyDescent="0.25">
      <c r="A15" s="508"/>
      <c r="B15" s="485"/>
      <c r="C15" s="205" t="s">
        <v>32</v>
      </c>
      <c r="D15" s="71">
        <f>SUM(D12:D14)</f>
        <v>0</v>
      </c>
      <c r="E15" s="71">
        <f>SUM(E12:E14)</f>
        <v>0</v>
      </c>
      <c r="F15" s="74">
        <f t="shared" ref="F15:H15" si="0">SUM(F12:F14)</f>
        <v>0</v>
      </c>
      <c r="G15" s="74">
        <f t="shared" si="0"/>
        <v>0</v>
      </c>
      <c r="H15" s="74">
        <f t="shared" si="0"/>
        <v>0</v>
      </c>
      <c r="I15" s="492"/>
      <c r="J15" s="492"/>
      <c r="K15" s="492"/>
      <c r="L15" s="492"/>
    </row>
    <row r="16" spans="1:12" ht="27" customHeight="1" thickBot="1" x14ac:dyDescent="0.25">
      <c r="A16" s="508"/>
      <c r="B16" s="485" t="s">
        <v>94</v>
      </c>
      <c r="C16" s="203" t="s">
        <v>29</v>
      </c>
      <c r="D16" s="70">
        <f>SUMIF('Wp_2 Spese di personale'!A12:A23,"SALDO",'Wp_2 Spese di personale'!L12:L23)</f>
        <v>0</v>
      </c>
      <c r="E16" s="70">
        <f>SUMIF('Wp_2 Spese di personale'!A12:A23,"SALDO",'Wp_2 Spese di personale'!N12:N23)</f>
        <v>0</v>
      </c>
      <c r="F16" s="60">
        <f>SUMIF('Wp_2 Spese di personale'!A12:A23,"SALDO",'Wp_2 Spese di personale'!R12:R23)</f>
        <v>0</v>
      </c>
      <c r="G16" s="60">
        <f>SUMIF('Wp_2 Spese di personale'!A12:A23,"SALDO",'Wp_2 Spese di personale'!S12:S23)</f>
        <v>0</v>
      </c>
      <c r="H16" s="60">
        <f>SUMIF('Wp_2 Spese di personale'!A12:A23,"SALDO",'Wp_2 Spese di personale'!T12:T23)</f>
        <v>0</v>
      </c>
      <c r="I16" s="492"/>
      <c r="J16" s="492"/>
      <c r="K16" s="492"/>
      <c r="L16" s="492"/>
    </row>
    <row r="17" spans="1:12" ht="27" customHeight="1" thickBot="1" x14ac:dyDescent="0.25">
      <c r="A17" s="508"/>
      <c r="B17" s="485"/>
      <c r="C17" s="204" t="s">
        <v>30</v>
      </c>
      <c r="D17" s="70">
        <f>SUMIF('Wp_2 Missioni e rimborsi spese'!A14:A38,"SALDO",'Wp_2 Missioni e rimborsi spese'!W14:W38)</f>
        <v>0</v>
      </c>
      <c r="E17" s="70">
        <f>SUMIF('Wp_2 Missioni e rimborsi spese'!A14:A38,"SALDO",'Wp_2 Missioni e rimborsi spese'!Y14:Y38)</f>
        <v>0</v>
      </c>
      <c r="F17" s="60">
        <f>SUMIF('Wp_2 Missioni e rimborsi spese'!A14:A38,"SALDO",'Wp_2 Missioni e rimborsi spese'!Z14:Z38)</f>
        <v>0</v>
      </c>
      <c r="G17" s="60">
        <f>SUMIF('Wp_2 Missioni e rimborsi spese'!A14:A38,"SALDO",'Wp_2 Missioni e rimborsi spese'!AA14:ZA38)</f>
        <v>0</v>
      </c>
      <c r="H17" s="60">
        <f>SUMIF('Wp_2 Missioni e rimborsi spese'!A14:A38,"SALDO",'Wp_2 Missioni e rimborsi spese'!AB14:AB38)</f>
        <v>0</v>
      </c>
      <c r="I17" s="492"/>
      <c r="J17" s="492"/>
      <c r="K17" s="492"/>
      <c r="L17" s="492"/>
    </row>
    <row r="18" spans="1:12" ht="27" customHeight="1" thickBot="1" x14ac:dyDescent="0.25">
      <c r="A18" s="508"/>
      <c r="B18" s="485"/>
      <c r="C18" s="204" t="s">
        <v>31</v>
      </c>
      <c r="D18" s="70">
        <f>SUMIF('Wp_2 Spese Generali'!A15:A39,"SALDO",'Wp_2 Spese Generali'!K15:K39)</f>
        <v>0</v>
      </c>
      <c r="E18" s="70">
        <f>SUMIF('Wp_2 Spese Generali'!A15:A39,"SALDO",'Wp_2 Spese Generali'!M15:M39)</f>
        <v>0</v>
      </c>
      <c r="F18" s="60">
        <f>SUMIF('Wp_2 Spese Generali'!A15:A39,"SALDO",'Wp_2 Spese Generali'!R15:R39)</f>
        <v>0</v>
      </c>
      <c r="G18" s="60">
        <f>SUMIF('Wp_2 Spese Generali'!A15:A39,"SALDO",'Wp_2 Spese Generali'!S15:S39)</f>
        <v>0</v>
      </c>
      <c r="H18" s="60">
        <f>SUMIF('Wp_2 Spese Generali'!A15:A39,"SALDO",'Wp_2 Spese Generali'!T15:T39)</f>
        <v>0</v>
      </c>
      <c r="I18" s="492"/>
      <c r="J18" s="492"/>
      <c r="K18" s="492"/>
      <c r="L18" s="492"/>
    </row>
    <row r="19" spans="1:12" ht="27" customHeight="1" thickBot="1" x14ac:dyDescent="0.25">
      <c r="A19" s="508"/>
      <c r="B19" s="485"/>
      <c r="C19" s="205" t="s">
        <v>34</v>
      </c>
      <c r="D19" s="71">
        <f>SUM(D16:D18)</f>
        <v>0</v>
      </c>
      <c r="E19" s="71">
        <f>SUM(E16:E18)</f>
        <v>0</v>
      </c>
      <c r="F19" s="74">
        <f>SUM(F16:F18)</f>
        <v>0</v>
      </c>
      <c r="G19" s="74">
        <f>SUM(G16:G18)</f>
        <v>0</v>
      </c>
      <c r="H19" s="74">
        <f>SUM(H16:H18)</f>
        <v>0</v>
      </c>
      <c r="I19" s="492"/>
      <c r="J19" s="492"/>
      <c r="K19" s="492"/>
      <c r="L19" s="492"/>
    </row>
    <row r="20" spans="1:12" ht="27" customHeight="1" thickBot="1" x14ac:dyDescent="0.25">
      <c r="A20" s="485" t="s">
        <v>104</v>
      </c>
      <c r="B20" s="485"/>
      <c r="C20" s="203" t="s">
        <v>29</v>
      </c>
      <c r="D20" s="70">
        <f>SUMIF('Wp_3 Spese di personale'!A12:A23,"SALDO",'Wp_3 Spese di personale'!L12:L23)</f>
        <v>0</v>
      </c>
      <c r="E20" s="70">
        <f>SUMIF('Wp_3 Spese di personale'!A12:A23,"SALDO",'Wp_3 Spese di personale'!N12:N23)</f>
        <v>0</v>
      </c>
      <c r="F20" s="60">
        <f>SUMIF('Wp_3 Spese di personale'!A12:A23,"SALDO",'Wp_3 Spese di personale'!R12:R23)</f>
        <v>0</v>
      </c>
      <c r="G20" s="60">
        <f>SUMIF('Wp_3 Spese di personale'!A12:A23,"SALDO",'Wp_3 Spese di personale'!S12:S23)</f>
        <v>0</v>
      </c>
      <c r="H20" s="60">
        <f>SUMIF('Wp_3 Spese di personale'!A12:A23,"SALDO",'Wp_3 Spese di personale'!T12:T23)</f>
        <v>0</v>
      </c>
      <c r="I20" s="492"/>
      <c r="J20" s="492"/>
      <c r="K20" s="492"/>
      <c r="L20" s="492"/>
    </row>
    <row r="21" spans="1:12" ht="27" customHeight="1" thickBot="1" x14ac:dyDescent="0.25">
      <c r="A21" s="485"/>
      <c r="B21" s="485"/>
      <c r="C21" s="203" t="s">
        <v>35</v>
      </c>
      <c r="D21" s="70">
        <f>SUMIF('Wp_3 Acquisizione di servizi'!A15:A39,"SALDO",'Wp_3 Acquisizione di servizi'!L15:L39)</f>
        <v>0</v>
      </c>
      <c r="E21" s="70">
        <f>SUMIF('Wp_3 Acquisizione di servizi'!A15:A39,"SALDO",'Wp_3 Acquisizione di servizi'!N15:N39)</f>
        <v>0</v>
      </c>
      <c r="F21" s="60">
        <f>SUMIF('Wp_3 Acquisizione di servizi'!A15:A39,"SALDO",'Wp_3 Acquisizione di servizi'!S15:S39)</f>
        <v>0</v>
      </c>
      <c r="G21" s="60">
        <f>SUMIF('Wp_3 Acquisizione di servizi'!A15:A39,"SALDO",'Wp_3 Acquisizione di servizi'!T15:T39)</f>
        <v>0</v>
      </c>
      <c r="H21" s="60">
        <f>SUMIF('Wp_3 Acquisizione di servizi'!A15:A39,"SALDO",'Wp_3 Acquisizione di servizi'!U15:U39)</f>
        <v>0</v>
      </c>
      <c r="I21" s="492"/>
      <c r="J21" s="492"/>
      <c r="K21" s="492"/>
      <c r="L21" s="492"/>
    </row>
    <row r="22" spans="1:12" ht="27" customHeight="1" thickBot="1" x14ac:dyDescent="0.25">
      <c r="A22" s="485"/>
      <c r="B22" s="485"/>
      <c r="C22" s="203" t="s">
        <v>36</v>
      </c>
      <c r="D22" s="70">
        <f>SUMIF('Wp_3 Acquisizione di consulenze'!A15:A39,"SALDO",'Wp_3 Acquisizione di consulenze'!L15:L39)</f>
        <v>0</v>
      </c>
      <c r="E22" s="72">
        <f>SUMIF('Wp_3 Acquisizione di consulenze'!A15:A39,"SALDO",'Wp_3 Acquisizione di consulenze'!N15:N39)</f>
        <v>0</v>
      </c>
      <c r="F22" s="60">
        <f>SUMIF('Wp_3 Acquisizione di consulenze'!A15:A39,"SALDO",'Wp_3 Acquisizione di consulenze'!S15:S39)</f>
        <v>0</v>
      </c>
      <c r="G22" s="60">
        <f>SUMIF('Wp_3 Acquisizione di consulenze'!A15:A39,"SALDO",'Wp_3 Acquisizione di consulenze'!T15:T39)</f>
        <v>0</v>
      </c>
      <c r="H22" s="60">
        <f>SUMIF('Wp_3 Acquisizione di consulenze'!A15:A39,"SALDO",'Wp_3 Acquisizione di consulenze'!U15:U39)</f>
        <v>0</v>
      </c>
      <c r="I22" s="492"/>
      <c r="J22" s="492"/>
      <c r="K22" s="492"/>
      <c r="L22" s="492"/>
    </row>
    <row r="23" spans="1:12" ht="27" customHeight="1" thickBot="1" x14ac:dyDescent="0.25">
      <c r="A23" s="485"/>
      <c r="B23" s="485"/>
      <c r="C23" s="203" t="s">
        <v>37</v>
      </c>
      <c r="D23" s="70">
        <f>SUMIF('Wp_3 Realizzazione di prototipi'!A15:A36,"SALDO",'Wp_3 Realizzazione di prototipi'!M15:M36)</f>
        <v>0</v>
      </c>
      <c r="E23" s="70">
        <f>SUMIF('Wp_3 Realizzazione di prototipi'!A15:A36,"SALDO",'Wp_3 Realizzazione di prototipi'!O15:O36)</f>
        <v>0</v>
      </c>
      <c r="F23" s="60">
        <f>SUMIF('Wp_3 Realizzazione di prototipi'!A15:A36,"SALDO",'Wp_3 Realizzazione di prototipi'!T15:T36)</f>
        <v>0</v>
      </c>
      <c r="G23" s="60">
        <f>SUMIF('Wp_3 Realizzazione di prototipi'!A15:A36,"SALDO",'Wp_3 Realizzazione di prototipi'!U15:U36)</f>
        <v>0</v>
      </c>
      <c r="H23" s="60">
        <f>SUMIF('Wp_3 Realizzazione di prototipi'!A15:A36,"SALDO",'Wp_3 Realizzazione di prototipi'!V15:V36)</f>
        <v>0</v>
      </c>
      <c r="I23" s="492"/>
      <c r="J23" s="492"/>
      <c r="K23" s="492"/>
      <c r="L23" s="492"/>
    </row>
    <row r="24" spans="1:12" ht="27" customHeight="1" thickBot="1" x14ac:dyDescent="0.25">
      <c r="A24" s="485"/>
      <c r="B24" s="485"/>
      <c r="C24" s="203" t="s">
        <v>38</v>
      </c>
      <c r="D24" s="70">
        <f>SUMIF('Wp3_ Beni durevoli'!A13:A37,"SALDO",'Wp3_ Beni durevoli'!M13:M37)</f>
        <v>0</v>
      </c>
      <c r="E24" s="70">
        <f>SUMIF('Wp3_ Beni durevoli'!A13:A37,"SALDO",'Wp3_ Beni durevoli'!O13:O37)</f>
        <v>0</v>
      </c>
      <c r="F24" s="60">
        <f>SUMIF('Wp3_ Beni durevoli'!A13:A37,"SALDO",'Wp3_ Beni durevoli'!T13:T37)</f>
        <v>0</v>
      </c>
      <c r="G24" s="60">
        <f>SUMIF('Wp3_ Beni durevoli'!A13:A37,"SALDO",'Wp3_ Beni durevoli'!U13:U37)</f>
        <v>0</v>
      </c>
      <c r="H24" s="60">
        <f>SUMIF('Wp3_ Beni durevoli'!A13:A37,"SALDO",'Wp3_ Beni durevoli'!V13:V37)</f>
        <v>0</v>
      </c>
      <c r="I24" s="492"/>
      <c r="J24" s="492"/>
      <c r="K24" s="492"/>
      <c r="L24" s="492"/>
    </row>
    <row r="25" spans="1:12" ht="27" customHeight="1" thickBot="1" x14ac:dyDescent="0.25">
      <c r="A25" s="485"/>
      <c r="B25" s="485"/>
      <c r="C25" s="203" t="s">
        <v>39</v>
      </c>
      <c r="D25" s="70">
        <f>SUMIF('Wp_3 Materiali di consumo'!A15:A38,"SALDO",'Wp_3 Materiali di consumo'!K15:K38)</f>
        <v>0</v>
      </c>
      <c r="E25" s="70">
        <f>SUMIF('Wp_3 Materiali di consumo'!A15:A38,"SALDO",'Wp_3 Materiali di consumo'!M15:M38)</f>
        <v>0</v>
      </c>
      <c r="F25" s="60">
        <f>SUMIF('Wp_3 Materiali di consumo'!A15:A38,"SALDO",'Wp_3 Materiali di consumo'!R15:R38)</f>
        <v>0</v>
      </c>
      <c r="G25" s="60">
        <f>SUMIF('Wp_3 Materiali di consumo'!A15:A38,"SALDO",'Wp_3 Materiali di consumo'!S15:S38)</f>
        <v>0</v>
      </c>
      <c r="H25" s="60">
        <f>SUMIF('Wp_3 Materiali di consumo'!A15:A38,"SALDO",'Wp_3 Materiali di consumo'!T15:T38)</f>
        <v>0</v>
      </c>
      <c r="I25" s="492"/>
      <c r="J25" s="492"/>
      <c r="K25" s="492"/>
      <c r="L25" s="492"/>
    </row>
    <row r="26" spans="1:12" ht="27" customHeight="1" thickBot="1" x14ac:dyDescent="0.25">
      <c r="A26" s="485"/>
      <c r="B26" s="485"/>
      <c r="C26" s="203" t="s">
        <v>40</v>
      </c>
      <c r="D26" s="70">
        <f>SUMIF('Wp_3 Noleggi'!A15:A39,"SALDO",'Wp_3 Noleggi'!K15:K39)</f>
        <v>0</v>
      </c>
      <c r="E26" s="70">
        <f>SUMIF('Wp_3 Noleggi'!A15:A39,"SALDO",'Wp_3 Noleggi'!M15:M39)</f>
        <v>0</v>
      </c>
      <c r="F26" s="60">
        <f>SUMIF('Wp_3 Noleggi'!A15:A39,"SALDO",'Wp_3 Noleggi'!R15:R39)</f>
        <v>0</v>
      </c>
      <c r="G26" s="60">
        <f>SUMIF('Wp_3 Noleggi'!A15:A39,"SALDO",'Wp_3 Noleggi'!S15:S39)</f>
        <v>0</v>
      </c>
      <c r="H26" s="60">
        <f>SUMIF('Wp_3 Noleggi'!A15:A39,"SALDO",'Wp_3 Noleggi'!T15:T39)</f>
        <v>0</v>
      </c>
      <c r="I26" s="492"/>
      <c r="J26" s="492"/>
      <c r="K26" s="492"/>
      <c r="L26" s="492"/>
    </row>
    <row r="27" spans="1:12" ht="27" customHeight="1" thickBot="1" x14ac:dyDescent="0.25">
      <c r="A27" s="485"/>
      <c r="B27" s="485"/>
      <c r="C27" s="203" t="s">
        <v>30</v>
      </c>
      <c r="D27" s="70">
        <f>SUMIF('Wp_3 Missioni e rimborsi spese'!A14:A38,"SALDO",'Wp_3 Missioni e rimborsi spese'!W14:W38)</f>
        <v>0</v>
      </c>
      <c r="E27" s="70">
        <f>SUMIF('Wp_3 Missioni e rimborsi spese'!A14:A38,"SALDO",'Wp_3 Missioni e rimborsi spese'!Y14:Y38)</f>
        <v>0</v>
      </c>
      <c r="F27" s="60">
        <f>SUMIF('Wp_3 Missioni e rimborsi spese'!A14:A38,"SALDO",'Wp_3 Missioni e rimborsi spese'!Z14:Z38)</f>
        <v>0</v>
      </c>
      <c r="G27" s="60">
        <f>SUMIF('Wp_3 Missioni e rimborsi spese'!A14:A38,"SALDO",'Wp_3 Missioni e rimborsi spese'!AA14:AA38)</f>
        <v>0</v>
      </c>
      <c r="H27" s="60">
        <f>SUMIF('Wp_3 Missioni e rimborsi spese'!A14:A38,"SALDO",'Wp_3 Missioni e rimborsi spese'!AB14:AB38)</f>
        <v>0</v>
      </c>
      <c r="I27" s="492"/>
      <c r="J27" s="492"/>
      <c r="K27" s="492"/>
      <c r="L27" s="492"/>
    </row>
    <row r="28" spans="1:12" ht="27" customHeight="1" thickBot="1" x14ac:dyDescent="0.25">
      <c r="A28" s="485"/>
      <c r="B28" s="485"/>
      <c r="C28" s="205" t="s">
        <v>41</v>
      </c>
      <c r="D28" s="71">
        <f>SUM(D20:D27)</f>
        <v>0</v>
      </c>
      <c r="E28" s="71">
        <f>SUM(E20:E27)</f>
        <v>0</v>
      </c>
      <c r="F28" s="74">
        <f>SUM(F20:F27)</f>
        <v>0</v>
      </c>
      <c r="G28" s="74">
        <f>SUM(G20:G27)</f>
        <v>0</v>
      </c>
      <c r="H28" s="74">
        <f>SUM(H20:H27)</f>
        <v>0</v>
      </c>
      <c r="I28" s="492"/>
      <c r="J28" s="492"/>
      <c r="K28" s="492"/>
      <c r="L28" s="492"/>
    </row>
    <row r="29" spans="1:12" ht="27" customHeight="1" thickBot="1" x14ac:dyDescent="0.25">
      <c r="A29" s="486" t="s">
        <v>87</v>
      </c>
      <c r="B29" s="486"/>
      <c r="C29" s="204" t="s">
        <v>29</v>
      </c>
      <c r="D29" s="70">
        <f>SUMIF('Wp_4 Spese di personale'!A12:A23,"SALDO",'Wp_4 Spese di personale'!L12:L23)</f>
        <v>0</v>
      </c>
      <c r="E29" s="70">
        <f>SUMIF('Wp_4 Spese di personale'!A12:A23,"SALDO",'Wp_4 Spese di personale'!L12:L23)</f>
        <v>0</v>
      </c>
      <c r="F29" s="60">
        <f>SUMIF('Wp_4 Spese di personale'!A12:A23,"SALDO",'Wp_4 Spese di personale'!R12:R23)</f>
        <v>0</v>
      </c>
      <c r="G29" s="60">
        <f>SUMIF('Wp_4 Spese di personale'!A12:A23,"SALDO",'Wp_4 Spese di personale'!S12:S23)</f>
        <v>0</v>
      </c>
      <c r="H29" s="60">
        <f>SUMIF('Wp_4 Spese di personale'!A12:A23,"SALDO",'Wp_4 Spese di personale'!T12:T23)</f>
        <v>0</v>
      </c>
      <c r="I29" s="492"/>
      <c r="J29" s="492"/>
      <c r="K29" s="492"/>
      <c r="L29" s="492"/>
    </row>
    <row r="30" spans="1:12" ht="27" customHeight="1" thickBot="1" x14ac:dyDescent="0.25">
      <c r="A30" s="486"/>
      <c r="B30" s="486"/>
      <c r="C30" s="204" t="s">
        <v>35</v>
      </c>
      <c r="D30" s="70">
        <f>SUMIF('Wp_4 Acquisizione di servizi'!A15:A39,"SALDO",'Wp_4 Acquisizione di servizi'!L15:L39)</f>
        <v>0</v>
      </c>
      <c r="E30" s="70">
        <f>SUMIF('Wp_4 Acquisizione di servizi'!A15:A39,"SALDO",'Wp_4 Acquisizione di servizi'!N15:N39)</f>
        <v>0</v>
      </c>
      <c r="F30" s="60">
        <f>SUMIF('Wp_4 Acquisizione di servizi'!A15:A39,"SALDO",'Wp_4 Acquisizione di servizi'!S15:S39)</f>
        <v>0</v>
      </c>
      <c r="G30" s="60">
        <f>SUMIF('Wp_4 Acquisizione di servizi'!A15:A39,"SALDO",'Wp_4 Acquisizione di servizi'!T15:T39)</f>
        <v>0</v>
      </c>
      <c r="H30" s="60">
        <f>SUMIF('Wp_4 Acquisizione di servizi'!A15:A39,"SALDO",'Wp_4 Acquisizione di servizi'!U15:U39)</f>
        <v>0</v>
      </c>
      <c r="I30" s="492"/>
      <c r="J30" s="492"/>
      <c r="K30" s="492"/>
      <c r="L30" s="492"/>
    </row>
    <row r="31" spans="1:12" ht="27" customHeight="1" thickBot="1" x14ac:dyDescent="0.25">
      <c r="A31" s="486"/>
      <c r="B31" s="486"/>
      <c r="C31" s="204" t="s">
        <v>42</v>
      </c>
      <c r="D31" s="70">
        <f>SUMIF('Wp_4 Acquisizione di consulenze'!A15:A39,"SALDO",'Wp_4 Acquisizione di consulenze'!L15:L39)</f>
        <v>0</v>
      </c>
      <c r="E31" s="70">
        <f>SUMIF('Wp_4 Acquisizione di consulenze'!A15:A39,"SALDO",'Wp_4 Acquisizione di consulenze'!N15:N39)</f>
        <v>0</v>
      </c>
      <c r="F31" s="60">
        <f>SUMIF('Wp_4 Acquisizione di consulenze'!A15:A39,"SALDO",'Wp_4 Acquisizione di consulenze'!S15:S39)</f>
        <v>0</v>
      </c>
      <c r="G31" s="60">
        <f>SUMIF('Wp_4 Acquisizione di consulenze'!A15:A39,"SALDO",'Wp_4 Acquisizione di consulenze'!T15:T39)</f>
        <v>0</v>
      </c>
      <c r="H31" s="60">
        <f>SUMIF('Wp_4 Acquisizione di consulenze'!A15:A39,"SALDO",'Wp_4 Acquisizione di consulenze'!U15:U39)</f>
        <v>0</v>
      </c>
      <c r="I31" s="492"/>
      <c r="J31" s="492"/>
      <c r="K31" s="492"/>
      <c r="L31" s="492"/>
    </row>
    <row r="32" spans="1:12" ht="27" customHeight="1" thickBot="1" x14ac:dyDescent="0.25">
      <c r="A32" s="486"/>
      <c r="B32" s="486"/>
      <c r="C32" s="204" t="s">
        <v>39</v>
      </c>
      <c r="D32" s="70">
        <f>SUMIF('Wp_4 Materiali di consumo'!A15:A39,"SALDO",'Wp_4 Materiali di consumo'!K15:K39)</f>
        <v>0</v>
      </c>
      <c r="E32" s="70">
        <f>SUMIF('Wp_4 Materiali di consumo'!A15:A39,"SALDO",'Wp_4 Materiali di consumo'!K15:K39)</f>
        <v>0</v>
      </c>
      <c r="F32" s="60">
        <f>SUMIF('Wp_4 Materiali di consumo'!A15:A39,"SALDO",'Wp_4 Materiali di consumo'!R15:R39)</f>
        <v>0</v>
      </c>
      <c r="G32" s="60">
        <f>SUMIF('Wp_4 Materiali di consumo'!A15:A39,"SALDO",'Wp_4 Materiali di consumo'!S15:S39)</f>
        <v>0</v>
      </c>
      <c r="H32" s="60">
        <f>SUMIF('Wp_4 Materiali di consumo'!A15:A39,"SALDO",'Wp_4 Materiali di consumo'!T15:T39)</f>
        <v>0</v>
      </c>
      <c r="I32" s="492"/>
      <c r="J32" s="492"/>
      <c r="K32" s="492"/>
      <c r="L32" s="492"/>
    </row>
    <row r="33" spans="1:12" ht="27" customHeight="1" thickBot="1" x14ac:dyDescent="0.25">
      <c r="A33" s="486"/>
      <c r="B33" s="486"/>
      <c r="C33" s="204" t="s">
        <v>40</v>
      </c>
      <c r="D33" s="70">
        <f>SUMIF('Wp_4 Noleggi'!A15:A39,"SALDO",'Wp_4 Noleggi'!K15:K39)</f>
        <v>0</v>
      </c>
      <c r="E33" s="70">
        <f>SUMIF('Wp_4 Noleggi'!A15:A39,"SALDO",'Wp_4 Noleggi'!M15:M39)</f>
        <v>0</v>
      </c>
      <c r="F33" s="60">
        <f>SUMIF('Wp_4 Noleggi'!A15:A39,"SALDO",'Wp_4 Noleggi'!R15:R40)</f>
        <v>0</v>
      </c>
      <c r="G33" s="60">
        <f>SUMIF('Wp_4 Noleggi'!A15:A39,"SALDO",'Wp_4 Noleggi'!S15:S40)</f>
        <v>0</v>
      </c>
      <c r="H33" s="60">
        <f>SUMIF('Wp_4 Noleggi'!A15:A39,"SALDO",'Wp_4 Noleggi'!T15:T39)</f>
        <v>0</v>
      </c>
      <c r="I33" s="492"/>
      <c r="J33" s="492"/>
      <c r="K33" s="492"/>
      <c r="L33" s="492"/>
    </row>
    <row r="34" spans="1:12" ht="27" customHeight="1" thickBot="1" x14ac:dyDescent="0.25">
      <c r="A34" s="486"/>
      <c r="B34" s="486"/>
      <c r="C34" s="204" t="s">
        <v>30</v>
      </c>
      <c r="D34" s="70">
        <f>SUMIF('Wp_4 Missioni e rimborsi spese'!A14:A34,"SALDO",'Wp_4 Missioni e rimborsi spese'!W14:W38)</f>
        <v>0</v>
      </c>
      <c r="E34" s="70">
        <f>SUMIF('Wp_4 Missioni e rimborsi spese'!A14:A34,"SALDO",'Wp_4 Missioni e rimborsi spese'!Y14:Y38)</f>
        <v>0</v>
      </c>
      <c r="F34" s="60">
        <f>SUMIF('Wp_4 Missioni e rimborsi spese'!A14:A38,"SALDO",'Wp_4 Missioni e rimborsi spese'!Z14:Z38)</f>
        <v>0</v>
      </c>
      <c r="G34" s="60">
        <f>SUMIF('Wp_4 Missioni e rimborsi spese'!A14:A38,"SALDO",'Wp_4 Missioni e rimborsi spese'!AA14:AA38)</f>
        <v>0</v>
      </c>
      <c r="H34" s="60">
        <f>SUMIF('Wp_4 Missioni e rimborsi spese'!A14:A38,"SALDO",'Wp_4 Missioni e rimborsi spese'!AB14:AB38)</f>
        <v>0</v>
      </c>
      <c r="I34" s="492"/>
      <c r="J34" s="492"/>
      <c r="K34" s="492"/>
      <c r="L34" s="492"/>
    </row>
    <row r="35" spans="1:12" ht="27" customHeight="1" thickBot="1" x14ac:dyDescent="0.25">
      <c r="A35" s="486"/>
      <c r="B35" s="486"/>
      <c r="C35" s="205" t="s">
        <v>43</v>
      </c>
      <c r="D35" s="71">
        <f>SUM(D29:D34)</f>
        <v>0</v>
      </c>
      <c r="E35" s="71">
        <f>SUM(E29:E34)</f>
        <v>0</v>
      </c>
      <c r="F35" s="74">
        <f>SUM(F29:F34)</f>
        <v>0</v>
      </c>
      <c r="G35" s="74">
        <f>SUM(G29:G34)</f>
        <v>0</v>
      </c>
      <c r="H35" s="74">
        <f>SUM(H29:H34)</f>
        <v>0</v>
      </c>
      <c r="I35" s="492"/>
      <c r="J35" s="492"/>
      <c r="K35" s="492"/>
      <c r="L35" s="492"/>
    </row>
    <row r="36" spans="1:12" ht="27" customHeight="1" thickBot="1" x14ac:dyDescent="0.25">
      <c r="A36" s="200"/>
      <c r="B36" s="200"/>
      <c r="C36" s="206" t="s">
        <v>24</v>
      </c>
      <c r="D36" s="71">
        <f>D15+D19+D28+D35</f>
        <v>0</v>
      </c>
      <c r="E36" s="71">
        <f>E15+E19+E28+E35</f>
        <v>0</v>
      </c>
      <c r="F36" s="62">
        <f t="shared" ref="F36:H36" si="1">F15+F19+F28+F35</f>
        <v>0</v>
      </c>
      <c r="G36" s="62">
        <f t="shared" si="1"/>
        <v>0</v>
      </c>
      <c r="H36" s="62">
        <f t="shared" si="1"/>
        <v>0</v>
      </c>
      <c r="I36" s="492"/>
      <c r="J36" s="492"/>
      <c r="K36" s="492"/>
      <c r="L36" s="492"/>
    </row>
    <row r="37" spans="1:12" ht="11.25" customHeight="1" x14ac:dyDescent="0.2">
      <c r="A37" s="200"/>
      <c r="B37" s="200"/>
      <c r="C37" s="207"/>
      <c r="D37" s="200"/>
      <c r="E37" s="200"/>
      <c r="F37" s="200"/>
      <c r="G37" s="200"/>
      <c r="H37" s="200"/>
      <c r="I37" s="200"/>
      <c r="J37" s="200"/>
      <c r="K37" s="200"/>
      <c r="L37" s="200"/>
    </row>
    <row r="38" spans="1:12" ht="27" customHeight="1" x14ac:dyDescent="0.2">
      <c r="A38" s="200"/>
      <c r="B38" s="200"/>
      <c r="C38" s="207"/>
      <c r="D38" s="518"/>
      <c r="E38" s="519" t="s">
        <v>175</v>
      </c>
      <c r="F38" s="499"/>
      <c r="G38" s="504" t="s">
        <v>214</v>
      </c>
      <c r="H38" s="505"/>
      <c r="I38" s="506"/>
      <c r="J38" s="514">
        <f>F36</f>
        <v>0</v>
      </c>
      <c r="K38" s="514"/>
      <c r="L38" s="200"/>
    </row>
    <row r="39" spans="1:12" ht="27" customHeight="1" x14ac:dyDescent="0.2">
      <c r="A39" s="200"/>
      <c r="B39" s="200"/>
      <c r="C39" s="207"/>
      <c r="D39" s="518"/>
      <c r="E39" s="520"/>
      <c r="F39" s="500"/>
      <c r="G39" s="504" t="s">
        <v>215</v>
      </c>
      <c r="H39" s="505"/>
      <c r="I39" s="506"/>
      <c r="J39" s="511" t="str">
        <f>IF(J38&gt;0,J38/F38,"-")</f>
        <v>-</v>
      </c>
      <c r="K39" s="511"/>
      <c r="L39" s="200"/>
    </row>
    <row r="40" spans="1:12" ht="12" customHeight="1" x14ac:dyDescent="0.2">
      <c r="A40" s="186" t="s">
        <v>12</v>
      </c>
      <c r="B40" s="3"/>
      <c r="C40" s="61"/>
      <c r="D40" s="208"/>
      <c r="E40" s="208"/>
      <c r="F40" s="208"/>
      <c r="G40" s="208"/>
      <c r="H40" s="208"/>
      <c r="I40" s="200"/>
      <c r="J40" s="200"/>
      <c r="K40" s="209"/>
      <c r="L40" s="200"/>
    </row>
    <row r="41" spans="1:12" ht="12" customHeight="1" x14ac:dyDescent="0.2">
      <c r="A41" s="186"/>
      <c r="B41" s="3"/>
      <c r="C41" s="61"/>
      <c r="D41" s="73"/>
      <c r="E41" s="73"/>
      <c r="F41" s="7"/>
      <c r="G41" s="3"/>
      <c r="H41" s="3"/>
      <c r="I41" s="3"/>
      <c r="J41" s="3"/>
      <c r="K41" s="3"/>
      <c r="L41" s="3"/>
    </row>
    <row r="42" spans="1:12" ht="12" customHeight="1" x14ac:dyDescent="0.2">
      <c r="A42" s="186" t="s">
        <v>143</v>
      </c>
      <c r="B42" s="183"/>
      <c r="C42" s="61"/>
      <c r="D42" s="186"/>
      <c r="E42" s="186"/>
      <c r="F42" s="186"/>
      <c r="G42" s="187"/>
      <c r="H42" s="187"/>
      <c r="I42" s="3"/>
      <c r="J42" s="3"/>
      <c r="K42" s="3"/>
      <c r="L42" s="3"/>
    </row>
    <row r="43" spans="1:12" ht="12" customHeight="1" x14ac:dyDescent="0.2">
      <c r="D43" s="186"/>
      <c r="E43" s="186"/>
      <c r="F43" s="186"/>
      <c r="G43" s="187"/>
      <c r="H43" s="187"/>
      <c r="I43" s="3"/>
      <c r="J43" s="3"/>
      <c r="K43" s="3"/>
      <c r="L43" s="3"/>
    </row>
    <row r="44" spans="1:12" s="189" customFormat="1" ht="12" customHeight="1" x14ac:dyDescent="0.2">
      <c r="D44" s="183"/>
      <c r="E44" s="183"/>
      <c r="F44" s="186"/>
      <c r="G44" s="188"/>
      <c r="H44" s="188"/>
      <c r="I44" s="188"/>
      <c r="J44" s="188"/>
      <c r="K44" s="183"/>
      <c r="L44" s="183"/>
    </row>
    <row r="45" spans="1:12" s="182" customFormat="1" ht="15" customHeight="1" x14ac:dyDescent="0.2">
      <c r="A45" s="190"/>
      <c r="C45" s="24"/>
      <c r="F45" s="191"/>
      <c r="G45" s="192"/>
      <c r="H45" s="192"/>
      <c r="I45" s="193"/>
      <c r="J45" s="193"/>
    </row>
    <row r="46" spans="1:12" s="182" customFormat="1" ht="21.6" customHeight="1" x14ac:dyDescent="0.2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2" x14ac:dyDescent="0.2">
      <c r="B47" s="24"/>
      <c r="I47" s="24"/>
      <c r="J47" s="24"/>
      <c r="K47" s="24"/>
      <c r="L47" s="24"/>
    </row>
  </sheetData>
  <sheetProtection algorithmName="SHA-512" hashValue="xKTdOnXbYQ369dHiFXVShKT4YZorKtfuSFZj3JpanGoZLRtvFSoaAIkvZePzbfw+GYTE+icEcHXJ+s2ox9c22g==" saltValue="zJ4EXfsrvDapgqGOBfstXA==" spinCount="100000" sheet="1" objects="1" scenarios="1"/>
  <mergeCells count="49">
    <mergeCell ref="A8:C8"/>
    <mergeCell ref="J38:K38"/>
    <mergeCell ref="J39:K39"/>
    <mergeCell ref="A5:L5"/>
    <mergeCell ref="A6:L6"/>
    <mergeCell ref="E10:E11"/>
    <mergeCell ref="F10:L10"/>
    <mergeCell ref="I18:L18"/>
    <mergeCell ref="I19:L19"/>
    <mergeCell ref="A20:B28"/>
    <mergeCell ref="I20:L20"/>
    <mergeCell ref="I21:L21"/>
    <mergeCell ref="I22:L22"/>
    <mergeCell ref="I23:L23"/>
    <mergeCell ref="I24:L24"/>
    <mergeCell ref="I25:L25"/>
    <mergeCell ref="D1:L1"/>
    <mergeCell ref="A3:L3"/>
    <mergeCell ref="A4:L4"/>
    <mergeCell ref="I11:L11"/>
    <mergeCell ref="A12:A19"/>
    <mergeCell ref="B12:B15"/>
    <mergeCell ref="I12:L12"/>
    <mergeCell ref="I13:L13"/>
    <mergeCell ref="I14:L14"/>
    <mergeCell ref="I15:L15"/>
    <mergeCell ref="B16:B19"/>
    <mergeCell ref="I16:L16"/>
    <mergeCell ref="I17:L17"/>
    <mergeCell ref="A10:B11"/>
    <mergeCell ref="C10:C11"/>
    <mergeCell ref="D10:D11"/>
    <mergeCell ref="I26:L26"/>
    <mergeCell ref="I27:L27"/>
    <mergeCell ref="I28:L28"/>
    <mergeCell ref="A29:B35"/>
    <mergeCell ref="I29:L29"/>
    <mergeCell ref="I30:L30"/>
    <mergeCell ref="I31:L31"/>
    <mergeCell ref="I32:L32"/>
    <mergeCell ref="I33:L33"/>
    <mergeCell ref="I34:L34"/>
    <mergeCell ref="I35:L35"/>
    <mergeCell ref="I36:L36"/>
    <mergeCell ref="D38:D39"/>
    <mergeCell ref="E38:E39"/>
    <mergeCell ref="F38:F39"/>
    <mergeCell ref="G38:I38"/>
    <mergeCell ref="G39:I39"/>
  </mergeCells>
  <conditionalFormatting sqref="J39">
    <cfRule type="cellIs" dxfId="8" priority="1" stopIfTrue="1" operator="lessThan">
      <formula>0.5</formula>
    </cfRule>
  </conditionalFormatting>
  <printOptions horizontalCentered="1" verticalCentered="1"/>
  <pageMargins left="0.19685039370078741" right="0.35433070866141736" top="0.13" bottom="0.13" header="0.23622047244094491" footer="0.19685039370078741"/>
  <pageSetup paperSize="9" scale="53" orientation="landscape" r:id="rId1"/>
  <headerFooter alignWithMargins="0">
    <oddHeader>&amp;C&amp;G</oddHeader>
    <oddFooter>Pagina &amp;P</oddFooter>
  </headerFooter>
  <rowBreaks count="1" manualBreakCount="1">
    <brk id="28" min="6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20780-3F86-4B11-8608-3B1C41B28463}">
  <sheetPr>
    <pageSetUpPr fitToPage="1"/>
  </sheetPr>
  <dimension ref="A1:X35"/>
  <sheetViews>
    <sheetView view="pageBreakPreview" zoomScale="55" zoomScaleNormal="70" zoomScaleSheetLayoutView="55" workbookViewId="0">
      <selection activeCell="K12" sqref="K12"/>
    </sheetView>
  </sheetViews>
  <sheetFormatPr defaultRowHeight="18" x14ac:dyDescent="0.2"/>
  <cols>
    <col min="1" max="1" width="26" style="1" customWidth="1"/>
    <col min="2" max="2" width="23.5703125" style="1" customWidth="1"/>
    <col min="3" max="3" width="21.28515625" style="2" customWidth="1"/>
    <col min="4" max="4" width="20.7109375" style="2" customWidth="1"/>
    <col min="5" max="5" width="17.42578125" style="2" customWidth="1"/>
    <col min="6" max="6" width="32.28515625" style="2" customWidth="1"/>
    <col min="7" max="7" width="15" style="2" customWidth="1"/>
    <col min="8" max="8" width="21.42578125" style="2" customWidth="1"/>
    <col min="9" max="9" width="15.140625" style="2" customWidth="1"/>
    <col min="10" max="10" width="14.5703125" style="2" bestFit="1" customWidth="1"/>
    <col min="11" max="11" width="16" style="2" customWidth="1"/>
    <col min="12" max="12" width="18.85546875" style="2" customWidth="1"/>
    <col min="13" max="13" width="16.28515625" style="2" customWidth="1"/>
    <col min="14" max="14" width="19.28515625" style="1" customWidth="1"/>
    <col min="15" max="15" width="20" style="2" customWidth="1"/>
    <col min="16" max="17" width="19.28515625" style="1" customWidth="1"/>
    <col min="18" max="20" width="14.28515625" style="2" customWidth="1"/>
    <col min="21" max="24" width="3.7109375" style="1" customWidth="1"/>
    <col min="25" max="16384" width="9.140625" style="1"/>
  </cols>
  <sheetData>
    <row r="1" spans="1:24" ht="21.95" customHeight="1" x14ac:dyDescent="0.25">
      <c r="A1" s="219"/>
      <c r="B1" s="534" t="s">
        <v>44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</row>
    <row r="2" spans="1:24" ht="15.75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19"/>
      <c r="O2" s="220"/>
      <c r="P2" s="219"/>
      <c r="Q2" s="219"/>
      <c r="R2" s="221"/>
      <c r="S2" s="220"/>
      <c r="T2" s="220"/>
      <c r="U2" s="219"/>
      <c r="V2" s="219"/>
      <c r="W2" s="219"/>
      <c r="X2" s="219"/>
    </row>
    <row r="3" spans="1:24" s="194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</row>
    <row r="4" spans="1:24" s="42" customFormat="1" ht="24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</row>
    <row r="5" spans="1:24" s="42" customFormat="1" ht="24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6"/>
      <c r="X5" s="536"/>
    </row>
    <row r="6" spans="1:24" s="42" customFormat="1" ht="24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</row>
    <row r="7" spans="1:24" s="33" customFormat="1" ht="33" customHeight="1" x14ac:dyDescent="0.3">
      <c r="A7" s="261"/>
      <c r="B7" s="261"/>
      <c r="C7" s="261"/>
      <c r="D7" s="524"/>
      <c r="E7" s="524"/>
      <c r="F7" s="262"/>
      <c r="G7" s="262"/>
      <c r="H7" s="262"/>
      <c r="I7" s="262"/>
      <c r="J7" s="262"/>
      <c r="K7" s="261"/>
      <c r="L7" s="261"/>
      <c r="M7" s="261"/>
      <c r="N7" s="261"/>
      <c r="O7" s="261"/>
      <c r="P7" s="261"/>
      <c r="Q7" s="261"/>
      <c r="R7" s="264"/>
      <c r="S7" s="264"/>
      <c r="T7" s="264"/>
      <c r="U7" s="264"/>
      <c r="V7" s="264"/>
      <c r="W7" s="264"/>
      <c r="X7" s="261"/>
    </row>
    <row r="8" spans="1:24" ht="31.5" customHeight="1" x14ac:dyDescent="0.2">
      <c r="A8" s="538" t="s">
        <v>115</v>
      </c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  <c r="X8" s="538"/>
    </row>
    <row r="9" spans="1:24" ht="16.5" customHeight="1" thickBot="1" x14ac:dyDescent="0.25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223"/>
      <c r="L9" s="200"/>
      <c r="M9" s="200"/>
      <c r="N9" s="219"/>
      <c r="O9" s="200"/>
      <c r="P9" s="219"/>
      <c r="Q9" s="219"/>
      <c r="R9" s="224"/>
      <c r="S9" s="224"/>
      <c r="T9" s="224"/>
      <c r="U9" s="224"/>
      <c r="V9" s="224"/>
      <c r="W9" s="224"/>
      <c r="X9" s="219"/>
    </row>
    <row r="10" spans="1:24" s="3" customFormat="1" ht="204.75" customHeight="1" thickBot="1" x14ac:dyDescent="0.25">
      <c r="A10" s="265" t="s">
        <v>145</v>
      </c>
      <c r="B10" s="265" t="s">
        <v>45</v>
      </c>
      <c r="C10" s="265" t="s">
        <v>46</v>
      </c>
      <c r="D10" s="266" t="s">
        <v>47</v>
      </c>
      <c r="E10" s="265" t="s">
        <v>48</v>
      </c>
      <c r="F10" s="265" t="s">
        <v>49</v>
      </c>
      <c r="G10" s="265" t="s">
        <v>50</v>
      </c>
      <c r="H10" s="265" t="s">
        <v>51</v>
      </c>
      <c r="I10" s="265" t="s">
        <v>52</v>
      </c>
      <c r="J10" s="265" t="s">
        <v>53</v>
      </c>
      <c r="K10" s="265" t="s">
        <v>54</v>
      </c>
      <c r="L10" s="267" t="s">
        <v>127</v>
      </c>
      <c r="M10" s="265" t="s">
        <v>155</v>
      </c>
      <c r="N10" s="267" t="s">
        <v>154</v>
      </c>
      <c r="O10" s="525" t="s">
        <v>130</v>
      </c>
      <c r="P10" s="527" t="s">
        <v>177</v>
      </c>
      <c r="Q10" s="527" t="s">
        <v>165</v>
      </c>
      <c r="R10" s="522" t="s">
        <v>9</v>
      </c>
      <c r="S10" s="522"/>
      <c r="T10" s="522"/>
      <c r="U10" s="522"/>
      <c r="V10" s="522"/>
      <c r="W10" s="522"/>
      <c r="X10" s="522"/>
    </row>
    <row r="11" spans="1:24" s="3" customFormat="1" ht="47.25" customHeight="1" thickBot="1" x14ac:dyDescent="0.25">
      <c r="A11" s="529" t="s">
        <v>24</v>
      </c>
      <c r="B11" s="530"/>
      <c r="C11" s="530"/>
      <c r="D11" s="530"/>
      <c r="E11" s="530"/>
      <c r="F11" s="530"/>
      <c r="G11" s="531"/>
      <c r="H11" s="268">
        <f>SUM(H12:H23)</f>
        <v>0</v>
      </c>
      <c r="I11" s="269">
        <f>SUM(I12:I23)</f>
        <v>0</v>
      </c>
      <c r="J11" s="269"/>
      <c r="K11" s="270">
        <f>SUM(K12:K23)</f>
        <v>0</v>
      </c>
      <c r="L11" s="268">
        <f>SUM(L12:L23)</f>
        <v>0</v>
      </c>
      <c r="M11" s="269"/>
      <c r="N11" s="268">
        <f>SUM(N12:N23)</f>
        <v>0</v>
      </c>
      <c r="O11" s="526"/>
      <c r="P11" s="528"/>
      <c r="Q11" s="528"/>
      <c r="R11" s="225" t="s">
        <v>17</v>
      </c>
      <c r="S11" s="225" t="s">
        <v>18</v>
      </c>
      <c r="T11" s="225" t="s">
        <v>176</v>
      </c>
      <c r="U11" s="523" t="s">
        <v>132</v>
      </c>
      <c r="V11" s="523"/>
      <c r="W11" s="523"/>
      <c r="X11" s="523"/>
    </row>
    <row r="12" spans="1:24" s="3" customFormat="1" ht="30" customHeight="1" x14ac:dyDescent="0.2">
      <c r="A12" s="10"/>
      <c r="B12" s="10"/>
      <c r="C12" s="10"/>
      <c r="D12" s="10"/>
      <c r="E12" s="10"/>
      <c r="F12" s="10"/>
      <c r="G12" s="10"/>
      <c r="H12" s="26">
        <f>SUM(D12:G12)</f>
        <v>0</v>
      </c>
      <c r="I12" s="321"/>
      <c r="J12" s="27" t="str">
        <f>IF(H12,H12/I12,"")</f>
        <v/>
      </c>
      <c r="K12" s="446"/>
      <c r="L12" s="28" t="str">
        <f>IFERROR(J12*K12,"")</f>
        <v/>
      </c>
      <c r="M12" s="22"/>
      <c r="N12" s="29" t="str">
        <f>IFERROR(L12*M12,"")</f>
        <v/>
      </c>
      <c r="O12" s="17"/>
      <c r="P12" s="449"/>
      <c r="Q12" s="346"/>
      <c r="R12" s="32"/>
      <c r="S12" s="32"/>
      <c r="T12" s="30">
        <f>R12*M12</f>
        <v>0</v>
      </c>
      <c r="U12" s="521"/>
      <c r="V12" s="521"/>
      <c r="W12" s="521"/>
      <c r="X12" s="521"/>
    </row>
    <row r="13" spans="1:24" s="3" customFormat="1" ht="30" customHeight="1" x14ac:dyDescent="0.2">
      <c r="A13" s="10"/>
      <c r="B13" s="9"/>
      <c r="C13" s="9"/>
      <c r="D13" s="10"/>
      <c r="E13" s="10"/>
      <c r="F13" s="10"/>
      <c r="G13" s="10"/>
      <c r="H13" s="26">
        <f t="shared" ref="H13:H21" si="0">SUM(D13:G13)</f>
        <v>0</v>
      </c>
      <c r="I13" s="321"/>
      <c r="J13" s="27" t="str">
        <f t="shared" ref="J13:J23" si="1">IF(H13,H13/I13,"")</f>
        <v/>
      </c>
      <c r="K13" s="446"/>
      <c r="L13" s="28" t="str">
        <f t="shared" ref="L13:L23" si="2">IFERROR(J13*K13,"")</f>
        <v/>
      </c>
      <c r="M13" s="22"/>
      <c r="N13" s="29" t="str">
        <f t="shared" ref="N13:N23" si="3">IFERROR(L13*M13,"")</f>
        <v/>
      </c>
      <c r="O13" s="16"/>
      <c r="P13" s="450"/>
      <c r="Q13" s="347"/>
      <c r="R13" s="32"/>
      <c r="S13" s="32"/>
      <c r="T13" s="30">
        <f t="shared" ref="T13:T23" si="4">R13*M13</f>
        <v>0</v>
      </c>
      <c r="U13" s="521"/>
      <c r="V13" s="521"/>
      <c r="W13" s="521"/>
      <c r="X13" s="521"/>
    </row>
    <row r="14" spans="1:24" s="3" customFormat="1" ht="30" customHeight="1" x14ac:dyDescent="0.2">
      <c r="A14" s="10"/>
      <c r="B14" s="9"/>
      <c r="C14" s="9"/>
      <c r="D14" s="10"/>
      <c r="E14" s="10"/>
      <c r="F14" s="10"/>
      <c r="G14" s="10"/>
      <c r="H14" s="26">
        <f t="shared" si="0"/>
        <v>0</v>
      </c>
      <c r="I14" s="321"/>
      <c r="J14" s="27" t="str">
        <f t="shared" si="1"/>
        <v/>
      </c>
      <c r="K14" s="446"/>
      <c r="L14" s="28" t="str">
        <f t="shared" si="2"/>
        <v/>
      </c>
      <c r="M14" s="22"/>
      <c r="N14" s="29" t="str">
        <f t="shared" si="3"/>
        <v/>
      </c>
      <c r="O14" s="16"/>
      <c r="P14" s="450"/>
      <c r="Q14" s="347"/>
      <c r="R14" s="32"/>
      <c r="S14" s="32"/>
      <c r="T14" s="30">
        <f t="shared" si="4"/>
        <v>0</v>
      </c>
      <c r="U14" s="521"/>
      <c r="V14" s="521"/>
      <c r="W14" s="521"/>
      <c r="X14" s="521"/>
    </row>
    <row r="15" spans="1:24" s="3" customFormat="1" ht="30" customHeight="1" x14ac:dyDescent="0.2">
      <c r="A15" s="10"/>
      <c r="B15" s="9"/>
      <c r="C15" s="9"/>
      <c r="D15" s="10"/>
      <c r="E15" s="9"/>
      <c r="F15" s="9"/>
      <c r="G15" s="9"/>
      <c r="H15" s="26">
        <f t="shared" si="0"/>
        <v>0</v>
      </c>
      <c r="I15" s="321"/>
      <c r="J15" s="27" t="str">
        <f t="shared" si="1"/>
        <v/>
      </c>
      <c r="K15" s="446"/>
      <c r="L15" s="28" t="str">
        <f t="shared" si="2"/>
        <v/>
      </c>
      <c r="M15" s="22"/>
      <c r="N15" s="29" t="str">
        <f t="shared" si="3"/>
        <v/>
      </c>
      <c r="O15" s="16"/>
      <c r="P15" s="450"/>
      <c r="Q15" s="347"/>
      <c r="R15" s="32"/>
      <c r="S15" s="32"/>
      <c r="T15" s="30">
        <f t="shared" si="4"/>
        <v>0</v>
      </c>
      <c r="U15" s="521"/>
      <c r="V15" s="521"/>
      <c r="W15" s="521"/>
      <c r="X15" s="521"/>
    </row>
    <row r="16" spans="1:24" s="3" customFormat="1" ht="30" customHeight="1" x14ac:dyDescent="0.2">
      <c r="A16" s="10"/>
      <c r="B16" s="9"/>
      <c r="C16" s="9"/>
      <c r="D16" s="10"/>
      <c r="E16" s="9"/>
      <c r="F16" s="9"/>
      <c r="G16" s="9"/>
      <c r="H16" s="26">
        <f t="shared" si="0"/>
        <v>0</v>
      </c>
      <c r="I16" s="321"/>
      <c r="J16" s="27" t="str">
        <f t="shared" si="1"/>
        <v/>
      </c>
      <c r="K16" s="446"/>
      <c r="L16" s="28" t="str">
        <f t="shared" si="2"/>
        <v/>
      </c>
      <c r="M16" s="22"/>
      <c r="N16" s="29" t="str">
        <f t="shared" si="3"/>
        <v/>
      </c>
      <c r="O16" s="16"/>
      <c r="P16" s="450"/>
      <c r="Q16" s="347"/>
      <c r="R16" s="32"/>
      <c r="S16" s="32"/>
      <c r="T16" s="30">
        <f t="shared" si="4"/>
        <v>0</v>
      </c>
      <c r="U16" s="521"/>
      <c r="V16" s="521"/>
      <c r="W16" s="521"/>
      <c r="X16" s="521"/>
    </row>
    <row r="17" spans="1:24" s="3" customFormat="1" ht="30" customHeight="1" x14ac:dyDescent="0.2">
      <c r="A17" s="10"/>
      <c r="B17" s="9"/>
      <c r="C17" s="9"/>
      <c r="D17" s="10"/>
      <c r="E17" s="9"/>
      <c r="F17" s="9"/>
      <c r="G17" s="9"/>
      <c r="H17" s="26">
        <f t="shared" si="0"/>
        <v>0</v>
      </c>
      <c r="I17" s="321"/>
      <c r="J17" s="27" t="str">
        <f t="shared" si="1"/>
        <v/>
      </c>
      <c r="K17" s="446"/>
      <c r="L17" s="28" t="str">
        <f t="shared" si="2"/>
        <v/>
      </c>
      <c r="M17" s="22"/>
      <c r="N17" s="29" t="str">
        <f t="shared" si="3"/>
        <v/>
      </c>
      <c r="O17" s="16"/>
      <c r="P17" s="450"/>
      <c r="Q17" s="347"/>
      <c r="R17" s="32"/>
      <c r="S17" s="32"/>
      <c r="T17" s="30">
        <f t="shared" si="4"/>
        <v>0</v>
      </c>
      <c r="U17" s="521"/>
      <c r="V17" s="521"/>
      <c r="W17" s="521"/>
      <c r="X17" s="521"/>
    </row>
    <row r="18" spans="1:24" s="3" customFormat="1" ht="30" customHeight="1" x14ac:dyDescent="0.2">
      <c r="A18" s="10"/>
      <c r="B18" s="9"/>
      <c r="C18" s="9"/>
      <c r="D18" s="10"/>
      <c r="E18" s="9"/>
      <c r="F18" s="9"/>
      <c r="G18" s="9"/>
      <c r="H18" s="26">
        <f t="shared" si="0"/>
        <v>0</v>
      </c>
      <c r="I18" s="321"/>
      <c r="J18" s="27" t="str">
        <f t="shared" si="1"/>
        <v/>
      </c>
      <c r="K18" s="446"/>
      <c r="L18" s="28" t="str">
        <f t="shared" si="2"/>
        <v/>
      </c>
      <c r="M18" s="22"/>
      <c r="N18" s="29" t="str">
        <f t="shared" si="3"/>
        <v/>
      </c>
      <c r="O18" s="16"/>
      <c r="P18" s="450"/>
      <c r="Q18" s="347"/>
      <c r="R18" s="32"/>
      <c r="S18" s="32"/>
      <c r="T18" s="30">
        <f t="shared" si="4"/>
        <v>0</v>
      </c>
      <c r="U18" s="521"/>
      <c r="V18" s="521"/>
      <c r="W18" s="521"/>
      <c r="X18" s="521"/>
    </row>
    <row r="19" spans="1:24" s="3" customFormat="1" ht="30" customHeight="1" x14ac:dyDescent="0.2">
      <c r="A19" s="10"/>
      <c r="B19" s="9"/>
      <c r="C19" s="9"/>
      <c r="D19" s="10"/>
      <c r="E19" s="9"/>
      <c r="F19" s="9"/>
      <c r="G19" s="9"/>
      <c r="H19" s="26">
        <f t="shared" si="0"/>
        <v>0</v>
      </c>
      <c r="I19" s="321"/>
      <c r="J19" s="27" t="str">
        <f t="shared" si="1"/>
        <v/>
      </c>
      <c r="K19" s="446"/>
      <c r="L19" s="28" t="str">
        <f t="shared" si="2"/>
        <v/>
      </c>
      <c r="M19" s="22"/>
      <c r="N19" s="29" t="str">
        <f t="shared" si="3"/>
        <v/>
      </c>
      <c r="O19" s="16"/>
      <c r="P19" s="450"/>
      <c r="Q19" s="347"/>
      <c r="R19" s="32"/>
      <c r="S19" s="32"/>
      <c r="T19" s="30">
        <f t="shared" si="4"/>
        <v>0</v>
      </c>
      <c r="U19" s="521"/>
      <c r="V19" s="521"/>
      <c r="W19" s="521"/>
      <c r="X19" s="521"/>
    </row>
    <row r="20" spans="1:24" s="3" customFormat="1" ht="30" customHeight="1" x14ac:dyDescent="0.2">
      <c r="A20" s="10"/>
      <c r="B20" s="9"/>
      <c r="C20" s="9"/>
      <c r="D20" s="10"/>
      <c r="E20" s="9"/>
      <c r="F20" s="9"/>
      <c r="G20" s="9"/>
      <c r="H20" s="26">
        <f t="shared" si="0"/>
        <v>0</v>
      </c>
      <c r="I20" s="321"/>
      <c r="J20" s="27" t="str">
        <f t="shared" si="1"/>
        <v/>
      </c>
      <c r="K20" s="446"/>
      <c r="L20" s="28" t="str">
        <f t="shared" si="2"/>
        <v/>
      </c>
      <c r="M20" s="22"/>
      <c r="N20" s="29" t="str">
        <f t="shared" si="3"/>
        <v/>
      </c>
      <c r="O20" s="16"/>
      <c r="P20" s="450"/>
      <c r="Q20" s="347"/>
      <c r="R20" s="32"/>
      <c r="S20" s="32"/>
      <c r="T20" s="30">
        <f t="shared" si="4"/>
        <v>0</v>
      </c>
      <c r="U20" s="521"/>
      <c r="V20" s="521"/>
      <c r="W20" s="521"/>
      <c r="X20" s="521"/>
    </row>
    <row r="21" spans="1:24" s="3" customFormat="1" ht="30" customHeight="1" x14ac:dyDescent="0.2">
      <c r="A21" s="10"/>
      <c r="B21" s="9"/>
      <c r="C21" s="9"/>
      <c r="D21" s="10"/>
      <c r="E21" s="9"/>
      <c r="F21" s="9"/>
      <c r="G21" s="9"/>
      <c r="H21" s="26">
        <f t="shared" si="0"/>
        <v>0</v>
      </c>
      <c r="I21" s="321"/>
      <c r="J21" s="27" t="str">
        <f t="shared" si="1"/>
        <v/>
      </c>
      <c r="K21" s="446"/>
      <c r="L21" s="28" t="str">
        <f t="shared" si="2"/>
        <v/>
      </c>
      <c r="M21" s="22"/>
      <c r="N21" s="29" t="str">
        <f t="shared" si="3"/>
        <v/>
      </c>
      <c r="O21" s="16"/>
      <c r="P21" s="450"/>
      <c r="Q21" s="347"/>
      <c r="R21" s="32"/>
      <c r="S21" s="32"/>
      <c r="T21" s="30">
        <f t="shared" si="4"/>
        <v>0</v>
      </c>
      <c r="U21" s="521"/>
      <c r="V21" s="521"/>
      <c r="W21" s="521"/>
      <c r="X21" s="521"/>
    </row>
    <row r="22" spans="1:24" s="3" customFormat="1" ht="30" customHeight="1" x14ac:dyDescent="0.2">
      <c r="A22" s="10"/>
      <c r="B22" s="9"/>
      <c r="C22" s="9"/>
      <c r="D22" s="10"/>
      <c r="E22" s="9"/>
      <c r="F22" s="9"/>
      <c r="G22" s="9"/>
      <c r="H22" s="26">
        <f t="shared" ref="H22:H23" si="5">SUM(D22:G22)</f>
        <v>0</v>
      </c>
      <c r="I22" s="321"/>
      <c r="J22" s="27" t="str">
        <f t="shared" si="1"/>
        <v/>
      </c>
      <c r="K22" s="446"/>
      <c r="L22" s="28" t="str">
        <f t="shared" si="2"/>
        <v/>
      </c>
      <c r="M22" s="22"/>
      <c r="N22" s="29" t="str">
        <f t="shared" si="3"/>
        <v/>
      </c>
      <c r="O22" s="16"/>
      <c r="P22" s="450"/>
      <c r="Q22" s="347"/>
      <c r="R22" s="32"/>
      <c r="S22" s="32"/>
      <c r="T22" s="30">
        <f t="shared" si="4"/>
        <v>0</v>
      </c>
      <c r="U22" s="521"/>
      <c r="V22" s="521"/>
      <c r="W22" s="521"/>
      <c r="X22" s="521"/>
    </row>
    <row r="23" spans="1:24" s="3" customFormat="1" ht="30" customHeight="1" x14ac:dyDescent="0.2">
      <c r="A23" s="10"/>
      <c r="B23" s="9"/>
      <c r="C23" s="9"/>
      <c r="D23" s="10"/>
      <c r="E23" s="9"/>
      <c r="F23" s="9"/>
      <c r="G23" s="9"/>
      <c r="H23" s="26">
        <f t="shared" si="5"/>
        <v>0</v>
      </c>
      <c r="I23" s="321"/>
      <c r="J23" s="27" t="str">
        <f t="shared" si="1"/>
        <v/>
      </c>
      <c r="K23" s="446"/>
      <c r="L23" s="28" t="str">
        <f t="shared" si="2"/>
        <v/>
      </c>
      <c r="M23" s="22"/>
      <c r="N23" s="29" t="str">
        <f t="shared" si="3"/>
        <v/>
      </c>
      <c r="O23" s="16"/>
      <c r="P23" s="450"/>
      <c r="Q23" s="347"/>
      <c r="R23" s="32"/>
      <c r="S23" s="32"/>
      <c r="T23" s="30">
        <f t="shared" si="4"/>
        <v>0</v>
      </c>
      <c r="U23" s="521"/>
      <c r="V23" s="521"/>
      <c r="W23" s="521"/>
      <c r="X23" s="521"/>
    </row>
    <row r="24" spans="1:24" ht="30" customHeight="1" x14ac:dyDescent="0.2">
      <c r="R24" s="31">
        <f>SUM(R12:R23)</f>
        <v>0</v>
      </c>
      <c r="S24" s="31">
        <f>SUM(S12:S23)</f>
        <v>0</v>
      </c>
      <c r="T24" s="31">
        <f>SUM(T12:T23)</f>
        <v>0</v>
      </c>
      <c r="U24" s="521"/>
      <c r="V24" s="521"/>
      <c r="W24" s="521"/>
      <c r="X24" s="521"/>
    </row>
    <row r="25" spans="1:24" ht="20.100000000000001" customHeight="1" x14ac:dyDescent="0.2">
      <c r="A25" s="279" t="s">
        <v>208</v>
      </c>
      <c r="R25" s="3"/>
      <c r="S25" s="3"/>
      <c r="T25" s="3"/>
      <c r="U25" s="3"/>
      <c r="V25" s="3"/>
      <c r="W25" s="3"/>
      <c r="X25" s="3"/>
    </row>
    <row r="26" spans="1:24" x14ac:dyDescent="0.2">
      <c r="R26" s="532"/>
      <c r="S26" s="533"/>
      <c r="T26" s="533"/>
      <c r="U26" s="533"/>
      <c r="V26" s="212"/>
      <c r="W26" s="3"/>
      <c r="X26" s="3"/>
    </row>
    <row r="27" spans="1:24" x14ac:dyDescent="0.2">
      <c r="A27" s="18"/>
      <c r="B27" s="18"/>
      <c r="R27" s="532"/>
      <c r="S27" s="533"/>
      <c r="T27" s="533"/>
      <c r="U27" s="533"/>
      <c r="V27" s="20"/>
      <c r="W27" s="3"/>
      <c r="X27" s="3"/>
    </row>
    <row r="28" spans="1:24" x14ac:dyDescent="0.2">
      <c r="R28" s="19"/>
      <c r="S28" s="19"/>
      <c r="T28" s="19"/>
      <c r="U28" s="3"/>
      <c r="V28" s="3"/>
      <c r="W28" s="6"/>
      <c r="X28" s="3"/>
    </row>
    <row r="29" spans="1:24" x14ac:dyDescent="0.2">
      <c r="R29" s="7"/>
      <c r="S29" s="1"/>
      <c r="T29" s="1"/>
    </row>
    <row r="30" spans="1:24" x14ac:dyDescent="0.2">
      <c r="R30" s="213"/>
      <c r="S30" s="187"/>
      <c r="T30" s="187"/>
    </row>
    <row r="31" spans="1:24" x14ac:dyDescent="0.2">
      <c r="A31" s="213"/>
      <c r="B31" s="213"/>
      <c r="F31" s="213"/>
      <c r="R31" s="213"/>
      <c r="S31" s="187"/>
      <c r="T31" s="187"/>
    </row>
    <row r="32" spans="1:24" x14ac:dyDescent="0.2">
      <c r="R32" s="213"/>
      <c r="S32" s="188"/>
      <c r="T32" s="188"/>
      <c r="U32" s="188"/>
      <c r="V32" s="188"/>
      <c r="W32" s="183"/>
      <c r="X32" s="183"/>
    </row>
    <row r="33" spans="18:24" x14ac:dyDescent="0.2">
      <c r="R33" s="214"/>
      <c r="S33" s="58"/>
      <c r="T33" s="58"/>
      <c r="U33" s="215"/>
      <c r="V33" s="215"/>
      <c r="W33" s="216"/>
      <c r="X33" s="216"/>
    </row>
    <row r="34" spans="18:24" x14ac:dyDescent="0.2">
      <c r="U34" s="2"/>
      <c r="V34" s="2"/>
      <c r="W34" s="2"/>
      <c r="X34" s="2"/>
    </row>
    <row r="35" spans="18:24" x14ac:dyDescent="0.2">
      <c r="U35" s="2"/>
      <c r="V35" s="2"/>
      <c r="W35" s="2"/>
      <c r="X35" s="2"/>
    </row>
  </sheetData>
  <mergeCells count="29">
    <mergeCell ref="A3:X3"/>
    <mergeCell ref="A4:X4"/>
    <mergeCell ref="A6:X6"/>
    <mergeCell ref="A5:X5"/>
    <mergeCell ref="A8:X8"/>
    <mergeCell ref="R26:R27"/>
    <mergeCell ref="S26:U26"/>
    <mergeCell ref="S27:U27"/>
    <mergeCell ref="B1:X1"/>
    <mergeCell ref="U24:X24"/>
    <mergeCell ref="U22:X22"/>
    <mergeCell ref="U23:X23"/>
    <mergeCell ref="U17:X17"/>
    <mergeCell ref="U18:X18"/>
    <mergeCell ref="U19:X19"/>
    <mergeCell ref="U20:X20"/>
    <mergeCell ref="U21:X21"/>
    <mergeCell ref="U12:X12"/>
    <mergeCell ref="U13:X13"/>
    <mergeCell ref="U14:X14"/>
    <mergeCell ref="U15:X15"/>
    <mergeCell ref="U16:X16"/>
    <mergeCell ref="R10:X10"/>
    <mergeCell ref="U11:X11"/>
    <mergeCell ref="D7:E7"/>
    <mergeCell ref="O10:O11"/>
    <mergeCell ref="P10:P11"/>
    <mergeCell ref="A11:G11"/>
    <mergeCell ref="Q10:Q11"/>
  </mergeCells>
  <phoneticPr fontId="57" type="noConversion"/>
  <conditionalFormatting sqref="V27">
    <cfRule type="cellIs" dxfId="7" priority="1" stopIfTrue="1" operator="lessThan">
      <formula>0.5</formula>
    </cfRule>
  </conditionalFormatting>
  <dataValidations count="3">
    <dataValidation type="list" allowBlank="1" showInputMessage="1" showErrorMessage="1" sqref="O12:O23" xr:uid="{4A40A9C4-204D-447E-8B20-3E31A0684356}">
      <formula1>"Bonifico,Ordine di accredito e ricevuta bancaria,Assegno non trasferibile,"</formula1>
    </dataValidation>
    <dataValidation type="list" allowBlank="1" showInputMessage="1" showErrorMessage="1" sqref="A12:A23" xr:uid="{E9E47327-16FA-410C-BA12-A72AA9BFA13C}">
      <formula1>"I SAL, II SAL, SALDO"</formula1>
    </dataValidation>
    <dataValidation type="list" allowBlank="1" showInputMessage="1" showErrorMessage="1" sqref="M12:M23" xr:uid="{ED3704F7-7CFC-46C2-BB2A-408DDD4454A7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</dataValidations>
  <printOptions horizontalCentered="1" verticalCentered="1"/>
  <pageMargins left="0.19685039370078741" right="0.35433070866141736" top="0.05" bottom="3.21" header="0" footer="0.19685039370078741"/>
  <pageSetup paperSize="9" scale="36" orientation="landscape" r:id="rId1"/>
  <headerFooter alignWithMargins="0">
    <oddHeader>&amp;C&amp;G</oddHeader>
    <oddFooter>Pagina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E1D56-FC85-447A-8098-81A238FB24F6}">
  <dimension ref="A1:AX150"/>
  <sheetViews>
    <sheetView view="pageBreakPreview" zoomScaleNormal="10" zoomScaleSheetLayoutView="100" workbookViewId="0">
      <selection activeCell="A5" sqref="A5:AM5"/>
    </sheetView>
  </sheetViews>
  <sheetFormatPr defaultRowHeight="15" x14ac:dyDescent="0.25"/>
  <cols>
    <col min="1" max="4" width="9.140625" style="77"/>
    <col min="5" max="5" width="26.28515625" style="77" customWidth="1"/>
    <col min="6" max="36" width="3.140625" style="77" customWidth="1"/>
    <col min="37" max="38" width="9.42578125" style="77" customWidth="1"/>
    <col min="39" max="40" width="19.7109375" style="77" customWidth="1"/>
    <col min="41" max="41" width="18.140625" style="77" customWidth="1"/>
    <col min="42" max="16384" width="9.140625" style="77"/>
  </cols>
  <sheetData>
    <row r="1" spans="1:50" s="1" customFormat="1" ht="18" x14ac:dyDescent="0.2"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257"/>
    </row>
    <row r="2" spans="1:50" s="1" customFormat="1" ht="15.7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50" s="42" customFormat="1" ht="51" customHeight="1" x14ac:dyDescent="0.2">
      <c r="A3" s="555" t="s">
        <v>27</v>
      </c>
      <c r="B3" s="555"/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  <c r="Y3" s="555"/>
      <c r="Z3" s="555"/>
      <c r="AA3" s="555"/>
      <c r="AB3" s="555"/>
      <c r="AC3" s="555"/>
      <c r="AD3" s="555"/>
      <c r="AE3" s="555"/>
      <c r="AF3" s="555"/>
      <c r="AG3" s="555"/>
      <c r="AH3" s="555"/>
      <c r="AI3" s="555"/>
      <c r="AJ3" s="555"/>
      <c r="AK3" s="555"/>
      <c r="AL3" s="555"/>
      <c r="AM3" s="555"/>
      <c r="AN3" s="76"/>
      <c r="AO3" s="75"/>
      <c r="AP3" s="75"/>
      <c r="AQ3" s="75"/>
      <c r="AR3" s="75"/>
      <c r="AS3" s="75"/>
      <c r="AT3" s="75"/>
      <c r="AU3" s="75"/>
      <c r="AV3" s="75"/>
      <c r="AW3" s="75"/>
      <c r="AX3" s="75"/>
    </row>
    <row r="4" spans="1:50" s="42" customFormat="1" ht="21.75" customHeight="1" x14ac:dyDescent="0.25">
      <c r="A4" s="556" t="str">
        <f>S_Frontespizio!E13</f>
        <v>DENOMINAZIONE DEL GO</v>
      </c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6"/>
      <c r="AE4" s="556"/>
      <c r="AF4" s="556"/>
      <c r="AG4" s="556"/>
      <c r="AH4" s="556"/>
      <c r="AI4" s="556"/>
      <c r="AJ4" s="556"/>
      <c r="AK4" s="556"/>
      <c r="AL4" s="556"/>
      <c r="AM4" s="556"/>
      <c r="AN4" s="78"/>
      <c r="AO4" s="75"/>
      <c r="AP4" s="75"/>
      <c r="AQ4" s="75"/>
      <c r="AR4" s="75"/>
      <c r="AS4" s="75"/>
      <c r="AT4" s="75"/>
      <c r="AU4" s="75"/>
      <c r="AV4" s="75"/>
      <c r="AW4" s="75"/>
      <c r="AX4" s="75"/>
    </row>
    <row r="5" spans="1:50" s="42" customFormat="1" ht="21.75" customHeight="1" x14ac:dyDescent="0.25">
      <c r="A5" s="556" t="str">
        <f>S_Frontespizio!E17</f>
        <v>RAGIONE SOCIALE PARTNER</v>
      </c>
      <c r="B5" s="556"/>
      <c r="C5" s="556"/>
      <c r="D5" s="556"/>
      <c r="E5" s="556"/>
      <c r="F5" s="556"/>
      <c r="G5" s="556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6"/>
      <c r="V5" s="556"/>
      <c r="W5" s="556"/>
      <c r="X5" s="556"/>
      <c r="Y5" s="556"/>
      <c r="Z5" s="556"/>
      <c r="AA5" s="556"/>
      <c r="AB5" s="556"/>
      <c r="AC5" s="556"/>
      <c r="AD5" s="556"/>
      <c r="AE5" s="556"/>
      <c r="AF5" s="556"/>
      <c r="AG5" s="556"/>
      <c r="AH5" s="556"/>
      <c r="AI5" s="556"/>
      <c r="AJ5" s="556"/>
      <c r="AK5" s="556"/>
      <c r="AL5" s="556"/>
      <c r="AM5" s="556"/>
      <c r="AN5" s="78"/>
      <c r="AO5" s="75"/>
      <c r="AP5" s="75"/>
      <c r="AQ5" s="75"/>
      <c r="AR5" s="75"/>
      <c r="AS5" s="75"/>
      <c r="AT5" s="75"/>
      <c r="AU5" s="75"/>
      <c r="AV5" s="75"/>
      <c r="AW5" s="75"/>
      <c r="AX5" s="75"/>
    </row>
    <row r="6" spans="1:50" s="42" customFormat="1" ht="26.25" customHeight="1" x14ac:dyDescent="0.25">
      <c r="A6" s="557" t="s">
        <v>25</v>
      </c>
      <c r="B6" s="557"/>
      <c r="C6" s="557"/>
      <c r="D6" s="557"/>
      <c r="E6" s="557"/>
      <c r="F6" s="557"/>
      <c r="G6" s="557"/>
      <c r="H6" s="557"/>
      <c r="I6" s="557"/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7"/>
      <c r="AE6" s="557"/>
      <c r="AF6" s="557"/>
      <c r="AG6" s="557"/>
      <c r="AH6" s="557"/>
      <c r="AI6" s="557"/>
      <c r="AJ6" s="557"/>
      <c r="AK6" s="557"/>
      <c r="AL6" s="557"/>
      <c r="AM6" s="557"/>
      <c r="AN6" s="78"/>
      <c r="AO6" s="75"/>
      <c r="AP6" s="75"/>
      <c r="AQ6" s="75"/>
      <c r="AR6" s="75"/>
      <c r="AS6" s="75"/>
      <c r="AT6" s="75"/>
      <c r="AU6" s="75"/>
      <c r="AV6" s="75"/>
      <c r="AW6" s="75"/>
      <c r="AX6" s="75"/>
    </row>
    <row r="7" spans="1:50" x14ac:dyDescent="0.25">
      <c r="A7" s="539" t="s">
        <v>221</v>
      </c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  <c r="AC7" s="539"/>
      <c r="AD7" s="539"/>
      <c r="AE7" s="539"/>
      <c r="AF7" s="539"/>
      <c r="AG7" s="539"/>
      <c r="AH7" s="539"/>
      <c r="AI7" s="539"/>
      <c r="AJ7" s="539"/>
      <c r="AK7" s="539"/>
      <c r="AL7" s="539"/>
      <c r="AM7" s="539"/>
    </row>
    <row r="8" spans="1:50" ht="15.75" customHeight="1" thickBot="1" x14ac:dyDescent="0.3"/>
    <row r="9" spans="1:50" s="79" customFormat="1" ht="16.5" customHeight="1" thickBot="1" x14ac:dyDescent="0.3">
      <c r="E9" s="122" t="s">
        <v>85</v>
      </c>
      <c r="F9" s="123" t="str">
        <f>S_Frontespizio!E19</f>
        <v>TITOLO PROGETTO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5"/>
      <c r="S9" s="125"/>
      <c r="T9" s="125"/>
      <c r="U9" s="125"/>
      <c r="V9" s="125"/>
      <c r="W9" s="125"/>
      <c r="X9" s="125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</row>
    <row r="10" spans="1:50" s="79" customFormat="1" ht="16.5" customHeight="1" thickBot="1" x14ac:dyDescent="0.3">
      <c r="E10" s="122" t="s">
        <v>185</v>
      </c>
      <c r="F10" s="124" t="str">
        <f>S_Frontespizio!E13</f>
        <v>DENOMINAZIONE DEL GO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</row>
    <row r="11" spans="1:50" s="79" customFormat="1" ht="16.5" customHeight="1" thickBot="1" x14ac:dyDescent="0.3">
      <c r="E11" s="122" t="s">
        <v>148</v>
      </c>
      <c r="F11" s="123" t="str">
        <f>S_Frontespizio!E17</f>
        <v>RAGIONE SOCIALE PARTNER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</row>
    <row r="13" spans="1:50" s="131" customFormat="1" ht="15.75" x14ac:dyDescent="0.25">
      <c r="E13" s="128" t="s">
        <v>84</v>
      </c>
      <c r="F13" s="129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309"/>
    </row>
    <row r="14" spans="1:50" s="82" customFormat="1" ht="15.75" x14ac:dyDescent="0.2">
      <c r="E14" s="80" t="s">
        <v>83</v>
      </c>
      <c r="F14" s="541"/>
      <c r="G14" s="541"/>
      <c r="H14" s="541"/>
      <c r="I14" s="541"/>
      <c r="J14" s="541"/>
      <c r="K14" s="541"/>
      <c r="L14" s="541"/>
      <c r="M14" s="541"/>
      <c r="N14" s="541"/>
      <c r="O14" s="541"/>
      <c r="P14" s="541"/>
      <c r="Q14" s="541"/>
      <c r="R14" s="541"/>
      <c r="S14" s="541"/>
      <c r="T14" s="541"/>
      <c r="U14" s="541"/>
      <c r="V14" s="541"/>
      <c r="W14" s="541"/>
      <c r="X14" s="541"/>
      <c r="Y14" s="541"/>
      <c r="Z14" s="541"/>
      <c r="AA14" s="541"/>
      <c r="AB14" s="541"/>
      <c r="AC14" s="541"/>
      <c r="AD14" s="541"/>
      <c r="AE14" s="541"/>
      <c r="AF14" s="541"/>
      <c r="AG14" s="541"/>
      <c r="AH14" s="541"/>
      <c r="AI14" s="541"/>
      <c r="AJ14" s="541"/>
      <c r="AK14" s="541"/>
      <c r="AL14" s="310"/>
    </row>
    <row r="15" spans="1:50" s="82" customFormat="1" ht="31.5" x14ac:dyDescent="0.25">
      <c r="E15" s="83" t="s">
        <v>82</v>
      </c>
      <c r="F15" s="84"/>
      <c r="G15" s="84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101"/>
    </row>
    <row r="16" spans="1:50" s="82" customFormat="1" ht="31.5" customHeight="1" x14ac:dyDescent="0.25">
      <c r="E16" s="83" t="s">
        <v>81</v>
      </c>
      <c r="F16" s="344" t="s">
        <v>80</v>
      </c>
      <c r="G16" s="343"/>
      <c r="H16" s="101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</row>
    <row r="17" spans="5:38" s="82" customFormat="1" ht="15.75" x14ac:dyDescent="0.2">
      <c r="E17" s="80" t="s">
        <v>79</v>
      </c>
      <c r="F17" s="549"/>
      <c r="G17" s="549"/>
      <c r="H17" s="549"/>
      <c r="I17" s="549"/>
      <c r="J17" s="549"/>
      <c r="K17" s="549"/>
      <c r="L17" s="549"/>
      <c r="M17" s="549"/>
      <c r="N17" s="549"/>
      <c r="O17" s="549"/>
      <c r="P17" s="549"/>
      <c r="Q17" s="549"/>
      <c r="R17" s="549"/>
      <c r="S17" s="549"/>
      <c r="T17" s="549"/>
      <c r="U17" s="549"/>
      <c r="V17" s="549"/>
      <c r="W17" s="549"/>
      <c r="X17" s="549"/>
      <c r="Y17" s="549"/>
      <c r="Z17" s="549"/>
      <c r="AA17" s="549"/>
      <c r="AB17" s="549"/>
      <c r="AC17" s="549"/>
      <c r="AD17" s="549"/>
      <c r="AE17" s="549"/>
      <c r="AF17" s="549"/>
      <c r="AG17" s="549"/>
      <c r="AH17" s="549"/>
      <c r="AI17" s="549"/>
      <c r="AJ17" s="549"/>
      <c r="AK17" s="549"/>
      <c r="AL17" s="104"/>
    </row>
    <row r="18" spans="5:38" s="82" customFormat="1" ht="15.75" x14ac:dyDescent="0.2">
      <c r="E18" s="337"/>
      <c r="F18" s="558"/>
      <c r="G18" s="558"/>
      <c r="H18" s="558"/>
      <c r="I18" s="558"/>
      <c r="J18" s="558"/>
      <c r="K18" s="558"/>
      <c r="L18" s="558"/>
      <c r="M18" s="558"/>
      <c r="N18" s="558"/>
      <c r="O18" s="558"/>
      <c r="P18" s="558"/>
      <c r="Q18" s="558"/>
      <c r="R18" s="558"/>
      <c r="S18" s="558"/>
      <c r="T18" s="558"/>
      <c r="U18" s="558"/>
      <c r="V18" s="558"/>
      <c r="W18" s="558"/>
      <c r="X18" s="558"/>
      <c r="Y18" s="558"/>
      <c r="Z18" s="558"/>
      <c r="AA18" s="558"/>
      <c r="AB18" s="558"/>
      <c r="AC18" s="558"/>
      <c r="AD18" s="558"/>
      <c r="AE18" s="558"/>
      <c r="AF18" s="558"/>
      <c r="AG18" s="558"/>
      <c r="AH18" s="558"/>
      <c r="AI18" s="558"/>
      <c r="AJ18" s="558"/>
      <c r="AK18" s="558"/>
      <c r="AL18" s="256"/>
    </row>
    <row r="19" spans="5:38" ht="16.5" thickBot="1" x14ac:dyDescent="0.3">
      <c r="E19" s="80"/>
      <c r="F19" s="548"/>
      <c r="G19" s="548"/>
      <c r="H19" s="548"/>
      <c r="I19" s="548"/>
      <c r="J19" s="548"/>
      <c r="K19" s="548"/>
      <c r="L19" s="548"/>
      <c r="M19" s="548"/>
      <c r="N19" s="548"/>
      <c r="O19" s="548"/>
      <c r="P19" s="548"/>
      <c r="Q19" s="548"/>
      <c r="R19" s="548"/>
      <c r="S19" s="548"/>
      <c r="T19" s="548"/>
      <c r="U19" s="548"/>
      <c r="V19" s="548"/>
      <c r="W19" s="548"/>
      <c r="X19" s="548"/>
      <c r="Y19" s="548"/>
      <c r="Z19" s="548"/>
      <c r="AA19" s="548"/>
      <c r="AB19" s="548"/>
      <c r="AC19" s="548"/>
      <c r="AD19" s="548"/>
      <c r="AE19" s="548"/>
      <c r="AF19" s="548"/>
      <c r="AG19" s="548"/>
      <c r="AH19" s="548"/>
      <c r="AI19" s="548"/>
      <c r="AJ19" s="548"/>
      <c r="AK19" s="548"/>
      <c r="AL19" s="256"/>
    </row>
    <row r="20" spans="5:38" ht="15.75" x14ac:dyDescent="0.25">
      <c r="E20" s="542" t="s">
        <v>78</v>
      </c>
      <c r="F20" s="544" t="s">
        <v>77</v>
      </c>
      <c r="G20" s="544"/>
      <c r="H20" s="544"/>
      <c r="I20" s="544"/>
      <c r="J20" s="544"/>
      <c r="K20" s="544"/>
      <c r="L20" s="544"/>
      <c r="M20" s="544"/>
      <c r="N20" s="544"/>
      <c r="O20" s="544"/>
      <c r="P20" s="544"/>
      <c r="Q20" s="544"/>
      <c r="R20" s="544"/>
      <c r="S20" s="544"/>
      <c r="T20" s="544"/>
      <c r="U20" s="544"/>
      <c r="V20" s="544"/>
      <c r="W20" s="544"/>
      <c r="X20" s="544"/>
      <c r="Y20" s="544"/>
      <c r="Z20" s="544"/>
      <c r="AA20" s="544"/>
      <c r="AB20" s="544"/>
      <c r="AC20" s="544"/>
      <c r="AD20" s="544"/>
      <c r="AE20" s="544"/>
      <c r="AF20" s="544"/>
      <c r="AG20" s="544"/>
      <c r="AH20" s="544"/>
      <c r="AI20" s="544"/>
      <c r="AJ20" s="544"/>
      <c r="AK20" s="545" t="s">
        <v>76</v>
      </c>
      <c r="AL20" s="311"/>
    </row>
    <row r="21" spans="5:38" ht="15.75" x14ac:dyDescent="0.25">
      <c r="E21" s="543"/>
      <c r="F21" s="87">
        <v>1</v>
      </c>
      <c r="G21" s="87">
        <v>2</v>
      </c>
      <c r="H21" s="87">
        <v>3</v>
      </c>
      <c r="I21" s="87">
        <v>4</v>
      </c>
      <c r="J21" s="87">
        <v>5</v>
      </c>
      <c r="K21" s="87">
        <v>6</v>
      </c>
      <c r="L21" s="87">
        <v>7</v>
      </c>
      <c r="M21" s="87">
        <v>8</v>
      </c>
      <c r="N21" s="87">
        <v>9</v>
      </c>
      <c r="O21" s="87">
        <v>10</v>
      </c>
      <c r="P21" s="87">
        <v>11</v>
      </c>
      <c r="Q21" s="87">
        <v>12</v>
      </c>
      <c r="R21" s="87">
        <v>13</v>
      </c>
      <c r="S21" s="87">
        <v>14</v>
      </c>
      <c r="T21" s="87">
        <v>15</v>
      </c>
      <c r="U21" s="87">
        <v>16</v>
      </c>
      <c r="V21" s="87">
        <v>17</v>
      </c>
      <c r="W21" s="87">
        <v>18</v>
      </c>
      <c r="X21" s="87">
        <v>19</v>
      </c>
      <c r="Y21" s="87">
        <v>20</v>
      </c>
      <c r="Z21" s="87">
        <v>21</v>
      </c>
      <c r="AA21" s="87">
        <v>22</v>
      </c>
      <c r="AB21" s="87">
        <v>23</v>
      </c>
      <c r="AC21" s="87">
        <v>24</v>
      </c>
      <c r="AD21" s="87">
        <v>25</v>
      </c>
      <c r="AE21" s="87">
        <v>26</v>
      </c>
      <c r="AF21" s="87">
        <v>27</v>
      </c>
      <c r="AG21" s="87">
        <v>28</v>
      </c>
      <c r="AH21" s="87">
        <v>29</v>
      </c>
      <c r="AI21" s="87">
        <v>30</v>
      </c>
      <c r="AJ21" s="87">
        <v>31</v>
      </c>
      <c r="AK21" s="546"/>
      <c r="AL21" s="311"/>
    </row>
    <row r="22" spans="5:38" s="91" customFormat="1" ht="47.25" x14ac:dyDescent="0.2">
      <c r="E22" s="88" t="s">
        <v>75</v>
      </c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90">
        <f>SUM(F22:AJ22)</f>
        <v>0</v>
      </c>
      <c r="AL22" s="312"/>
    </row>
    <row r="23" spans="5:38" s="91" customFormat="1" ht="47.25" x14ac:dyDescent="0.2">
      <c r="E23" s="92" t="s">
        <v>74</v>
      </c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90">
        <f>SUM(F23:AJ23)</f>
        <v>0</v>
      </c>
      <c r="AL23" s="312"/>
    </row>
    <row r="24" spans="5:38" s="91" customFormat="1" ht="15.75" x14ac:dyDescent="0.2">
      <c r="E24" s="93" t="s">
        <v>73</v>
      </c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90">
        <f>SUM(F24:AJ24)</f>
        <v>0</v>
      </c>
      <c r="AL24" s="312"/>
    </row>
    <row r="25" spans="5:38" s="135" customFormat="1" ht="16.5" thickBot="1" x14ac:dyDescent="0.25">
      <c r="E25" s="132" t="s">
        <v>72</v>
      </c>
      <c r="F25" s="133">
        <f>SUM(F22:F24)</f>
        <v>0</v>
      </c>
      <c r="G25" s="133">
        <f t="shared" ref="G25:AJ25" si="0">SUM(G22:G24)</f>
        <v>0</v>
      </c>
      <c r="H25" s="133">
        <f t="shared" si="0"/>
        <v>0</v>
      </c>
      <c r="I25" s="133">
        <f t="shared" si="0"/>
        <v>0</v>
      </c>
      <c r="J25" s="133">
        <f t="shared" si="0"/>
        <v>0</v>
      </c>
      <c r="K25" s="133">
        <f t="shared" si="0"/>
        <v>0</v>
      </c>
      <c r="L25" s="133">
        <f t="shared" si="0"/>
        <v>0</v>
      </c>
      <c r="M25" s="133">
        <f t="shared" si="0"/>
        <v>0</v>
      </c>
      <c r="N25" s="133">
        <f t="shared" si="0"/>
        <v>0</v>
      </c>
      <c r="O25" s="133">
        <f t="shared" si="0"/>
        <v>0</v>
      </c>
      <c r="P25" s="133">
        <f t="shared" si="0"/>
        <v>0</v>
      </c>
      <c r="Q25" s="133">
        <f t="shared" si="0"/>
        <v>0</v>
      </c>
      <c r="R25" s="133">
        <f t="shared" si="0"/>
        <v>0</v>
      </c>
      <c r="S25" s="133">
        <f t="shared" si="0"/>
        <v>0</v>
      </c>
      <c r="T25" s="133">
        <f t="shared" si="0"/>
        <v>0</v>
      </c>
      <c r="U25" s="133">
        <f t="shared" si="0"/>
        <v>0</v>
      </c>
      <c r="V25" s="133">
        <f t="shared" si="0"/>
        <v>0</v>
      </c>
      <c r="W25" s="133">
        <f t="shared" si="0"/>
        <v>0</v>
      </c>
      <c r="X25" s="133">
        <f t="shared" si="0"/>
        <v>0</v>
      </c>
      <c r="Y25" s="133">
        <f t="shared" si="0"/>
        <v>0</v>
      </c>
      <c r="Z25" s="133">
        <f t="shared" si="0"/>
        <v>0</v>
      </c>
      <c r="AA25" s="133">
        <f t="shared" si="0"/>
        <v>0</v>
      </c>
      <c r="AB25" s="133">
        <f t="shared" si="0"/>
        <v>0</v>
      </c>
      <c r="AC25" s="133">
        <f t="shared" si="0"/>
        <v>0</v>
      </c>
      <c r="AD25" s="133">
        <f t="shared" si="0"/>
        <v>0</v>
      </c>
      <c r="AE25" s="133">
        <f t="shared" si="0"/>
        <v>0</v>
      </c>
      <c r="AF25" s="133">
        <f t="shared" si="0"/>
        <v>0</v>
      </c>
      <c r="AG25" s="133">
        <f t="shared" si="0"/>
        <v>0</v>
      </c>
      <c r="AH25" s="133">
        <f t="shared" si="0"/>
        <v>0</v>
      </c>
      <c r="AI25" s="133">
        <f t="shared" si="0"/>
        <v>0</v>
      </c>
      <c r="AJ25" s="133">
        <f t="shared" si="0"/>
        <v>0</v>
      </c>
      <c r="AK25" s="134">
        <f>SUM(AK22:AK24)</f>
        <v>0</v>
      </c>
      <c r="AL25" s="313"/>
    </row>
    <row r="26" spans="5:38" ht="15.75" x14ac:dyDescent="0.25">
      <c r="E26" s="80"/>
      <c r="F26" s="548"/>
      <c r="G26" s="548"/>
      <c r="H26" s="548"/>
      <c r="I26" s="548"/>
      <c r="J26" s="548"/>
      <c r="K26" s="548"/>
      <c r="L26" s="548"/>
      <c r="M26" s="548"/>
      <c r="N26" s="548"/>
      <c r="O26" s="548"/>
      <c r="P26" s="548"/>
      <c r="Q26" s="548"/>
      <c r="R26" s="548"/>
      <c r="S26" s="548"/>
      <c r="T26" s="548"/>
      <c r="U26" s="548"/>
      <c r="V26" s="548"/>
      <c r="W26" s="548"/>
      <c r="X26" s="548"/>
      <c r="Y26" s="548"/>
      <c r="Z26" s="548"/>
      <c r="AA26" s="548"/>
      <c r="AB26" s="548"/>
      <c r="AC26" s="548"/>
      <c r="AD26" s="548"/>
      <c r="AE26" s="548"/>
      <c r="AF26" s="548"/>
      <c r="AG26" s="548"/>
      <c r="AH26" s="548"/>
      <c r="AI26" s="548"/>
      <c r="AJ26" s="548"/>
      <c r="AK26" s="548"/>
      <c r="AL26" s="256"/>
    </row>
    <row r="27" spans="5:38" s="82" customFormat="1" ht="15.75" x14ac:dyDescent="0.25"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5"/>
      <c r="AB27" s="96"/>
      <c r="AC27" s="95"/>
      <c r="AD27" s="95"/>
      <c r="AE27" s="95"/>
      <c r="AF27" s="95"/>
      <c r="AG27" s="95"/>
      <c r="AH27" s="95"/>
      <c r="AI27" s="95"/>
      <c r="AJ27" s="95"/>
      <c r="AK27" s="97"/>
      <c r="AL27" s="314"/>
    </row>
    <row r="28" spans="5:38" s="82" customFormat="1" ht="15.75" x14ac:dyDescent="0.25">
      <c r="E28" s="547"/>
      <c r="F28" s="547"/>
      <c r="G28" s="547"/>
      <c r="H28" s="547"/>
      <c r="I28" s="547"/>
      <c r="J28" s="547"/>
      <c r="K28" s="547"/>
      <c r="L28" s="547"/>
      <c r="M28" s="547"/>
      <c r="N28" s="547"/>
      <c r="O28" s="547"/>
      <c r="P28" s="547"/>
      <c r="Q28" s="547"/>
      <c r="R28" s="547"/>
      <c r="S28" s="547"/>
      <c r="T28" s="547"/>
      <c r="U28" s="547"/>
      <c r="V28" s="547"/>
      <c r="W28" s="547"/>
      <c r="X28" s="547"/>
      <c r="Y28" s="547"/>
      <c r="Z28" s="547"/>
      <c r="AA28" s="95"/>
      <c r="AB28" s="96"/>
      <c r="AC28" s="95"/>
      <c r="AD28" s="95"/>
      <c r="AE28" s="95"/>
      <c r="AF28" s="95"/>
      <c r="AG28" s="95"/>
      <c r="AH28" s="95"/>
      <c r="AI28" s="95"/>
      <c r="AJ28" s="95"/>
      <c r="AK28" s="97"/>
      <c r="AL28" s="314"/>
    </row>
    <row r="29" spans="5:38" s="82" customFormat="1" ht="15.75" x14ac:dyDescent="0.25">
      <c r="E29" s="547"/>
      <c r="F29" s="547"/>
      <c r="G29" s="547"/>
      <c r="H29" s="547"/>
      <c r="I29" s="547"/>
      <c r="J29" s="547"/>
      <c r="K29" s="547"/>
      <c r="L29" s="547"/>
      <c r="M29" s="547"/>
      <c r="N29" s="547"/>
      <c r="O29" s="547"/>
      <c r="P29" s="547"/>
      <c r="Q29" s="547"/>
      <c r="R29" s="547"/>
      <c r="S29" s="547"/>
      <c r="T29" s="547"/>
      <c r="U29" s="547"/>
      <c r="V29" s="547"/>
      <c r="W29" s="547"/>
      <c r="X29" s="547"/>
      <c r="Y29" s="547"/>
      <c r="Z29" s="547"/>
      <c r="AA29" s="95"/>
      <c r="AB29" s="96"/>
      <c r="AC29" s="95"/>
      <c r="AD29" s="95"/>
      <c r="AE29" s="95"/>
      <c r="AF29" s="95"/>
      <c r="AG29" s="95"/>
      <c r="AH29" s="95"/>
      <c r="AI29" s="95"/>
      <c r="AJ29" s="95"/>
      <c r="AK29" s="97"/>
      <c r="AL29" s="314"/>
    </row>
    <row r="30" spans="5:38" s="82" customFormat="1" x14ac:dyDescent="0.25"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9"/>
      <c r="AL30" s="95"/>
    </row>
    <row r="31" spans="5:38" s="82" customFormat="1" ht="15.75" x14ac:dyDescent="0.25">
      <c r="E31" s="100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101"/>
      <c r="AB31" s="101"/>
      <c r="AC31" s="102"/>
      <c r="AD31" s="102"/>
      <c r="AE31" s="102"/>
      <c r="AF31" s="102"/>
      <c r="AG31" s="102"/>
      <c r="AH31" s="102"/>
      <c r="AI31" s="102"/>
      <c r="AJ31" s="101"/>
      <c r="AK31" s="101"/>
      <c r="AL31" s="315"/>
    </row>
    <row r="32" spans="5:38" s="82" customFormat="1" ht="15.75" x14ac:dyDescent="0.25"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315"/>
    </row>
    <row r="33" spans="5:38" ht="16.5" thickBot="1" x14ac:dyDescent="0.3">
      <c r="E33" s="80"/>
      <c r="F33" s="548"/>
      <c r="G33" s="548"/>
      <c r="H33" s="548"/>
      <c r="I33" s="548"/>
      <c r="J33" s="548"/>
      <c r="K33" s="548"/>
      <c r="L33" s="548"/>
      <c r="M33" s="548"/>
      <c r="N33" s="548"/>
      <c r="O33" s="548"/>
      <c r="P33" s="548"/>
      <c r="Q33" s="548"/>
      <c r="R33" s="548"/>
      <c r="S33" s="548"/>
      <c r="T33" s="548"/>
      <c r="U33" s="548"/>
      <c r="V33" s="548"/>
      <c r="W33" s="548"/>
      <c r="X33" s="548"/>
      <c r="Y33" s="548"/>
      <c r="Z33" s="548"/>
      <c r="AA33" s="548"/>
      <c r="AB33" s="548"/>
      <c r="AC33" s="548"/>
      <c r="AD33" s="548"/>
      <c r="AE33" s="548"/>
      <c r="AF33" s="548"/>
      <c r="AG33" s="548"/>
      <c r="AH33" s="548"/>
      <c r="AI33" s="548"/>
      <c r="AJ33" s="548"/>
      <c r="AK33" s="548"/>
      <c r="AL33" s="256"/>
    </row>
    <row r="34" spans="5:38" ht="15.75" x14ac:dyDescent="0.25">
      <c r="E34" s="542" t="s">
        <v>78</v>
      </c>
      <c r="F34" s="544" t="s">
        <v>77</v>
      </c>
      <c r="G34" s="544"/>
      <c r="H34" s="544"/>
      <c r="I34" s="544"/>
      <c r="J34" s="544"/>
      <c r="K34" s="544"/>
      <c r="L34" s="544"/>
      <c r="M34" s="544"/>
      <c r="N34" s="544"/>
      <c r="O34" s="544"/>
      <c r="P34" s="544"/>
      <c r="Q34" s="544"/>
      <c r="R34" s="544"/>
      <c r="S34" s="544"/>
      <c r="T34" s="544"/>
      <c r="U34" s="544"/>
      <c r="V34" s="544"/>
      <c r="W34" s="544"/>
      <c r="X34" s="544"/>
      <c r="Y34" s="544"/>
      <c r="Z34" s="544"/>
      <c r="AA34" s="544"/>
      <c r="AB34" s="544"/>
      <c r="AC34" s="544"/>
      <c r="AD34" s="544"/>
      <c r="AE34" s="544"/>
      <c r="AF34" s="544"/>
      <c r="AG34" s="544"/>
      <c r="AH34" s="544"/>
      <c r="AI34" s="544"/>
      <c r="AJ34" s="544"/>
      <c r="AK34" s="545" t="s">
        <v>76</v>
      </c>
      <c r="AL34" s="311"/>
    </row>
    <row r="35" spans="5:38" ht="15.75" x14ac:dyDescent="0.25">
      <c r="E35" s="543"/>
      <c r="F35" s="87">
        <v>1</v>
      </c>
      <c r="G35" s="87">
        <v>2</v>
      </c>
      <c r="H35" s="87">
        <v>3</v>
      </c>
      <c r="I35" s="87">
        <v>4</v>
      </c>
      <c r="J35" s="87">
        <v>5</v>
      </c>
      <c r="K35" s="87">
        <v>6</v>
      </c>
      <c r="L35" s="87">
        <v>7</v>
      </c>
      <c r="M35" s="87">
        <v>8</v>
      </c>
      <c r="N35" s="87">
        <v>9</v>
      </c>
      <c r="O35" s="87">
        <v>10</v>
      </c>
      <c r="P35" s="87">
        <v>11</v>
      </c>
      <c r="Q35" s="87">
        <v>12</v>
      </c>
      <c r="R35" s="87">
        <v>13</v>
      </c>
      <c r="S35" s="87">
        <v>14</v>
      </c>
      <c r="T35" s="87">
        <v>15</v>
      </c>
      <c r="U35" s="87">
        <v>16</v>
      </c>
      <c r="V35" s="87">
        <v>17</v>
      </c>
      <c r="W35" s="87">
        <v>18</v>
      </c>
      <c r="X35" s="87">
        <v>19</v>
      </c>
      <c r="Y35" s="87">
        <v>20</v>
      </c>
      <c r="Z35" s="87">
        <v>21</v>
      </c>
      <c r="AA35" s="87">
        <v>22</v>
      </c>
      <c r="AB35" s="87">
        <v>23</v>
      </c>
      <c r="AC35" s="87">
        <v>24</v>
      </c>
      <c r="AD35" s="87">
        <v>25</v>
      </c>
      <c r="AE35" s="87">
        <v>26</v>
      </c>
      <c r="AF35" s="87">
        <v>27</v>
      </c>
      <c r="AG35" s="87">
        <v>28</v>
      </c>
      <c r="AH35" s="87">
        <v>29</v>
      </c>
      <c r="AI35" s="87">
        <v>30</v>
      </c>
      <c r="AJ35" s="87">
        <v>31</v>
      </c>
      <c r="AK35" s="546"/>
      <c r="AL35" s="311"/>
    </row>
    <row r="36" spans="5:38" s="91" customFormat="1" ht="47.25" x14ac:dyDescent="0.2">
      <c r="E36" s="88" t="s">
        <v>75</v>
      </c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90">
        <f>SUM(F36:AJ36)</f>
        <v>0</v>
      </c>
      <c r="AL36" s="312"/>
    </row>
    <row r="37" spans="5:38" s="91" customFormat="1" ht="47.25" x14ac:dyDescent="0.2">
      <c r="E37" s="92" t="s">
        <v>74</v>
      </c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90">
        <f>SUM(F37:AJ37)</f>
        <v>0</v>
      </c>
      <c r="AL37" s="312"/>
    </row>
    <row r="38" spans="5:38" s="91" customFormat="1" ht="15.75" x14ac:dyDescent="0.2">
      <c r="E38" s="93" t="s">
        <v>73</v>
      </c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90">
        <f>SUM(F38:AJ38)</f>
        <v>0</v>
      </c>
      <c r="AL38" s="312"/>
    </row>
    <row r="39" spans="5:38" s="135" customFormat="1" ht="16.5" thickBot="1" x14ac:dyDescent="0.25">
      <c r="E39" s="132" t="s">
        <v>72</v>
      </c>
      <c r="F39" s="133">
        <f>SUM(F36:F38)</f>
        <v>0</v>
      </c>
      <c r="G39" s="133">
        <f t="shared" ref="G39:AJ39" si="1">SUM(G36:G38)</f>
        <v>0</v>
      </c>
      <c r="H39" s="133">
        <f t="shared" si="1"/>
        <v>0</v>
      </c>
      <c r="I39" s="133">
        <f t="shared" si="1"/>
        <v>0</v>
      </c>
      <c r="J39" s="133">
        <f t="shared" si="1"/>
        <v>0</v>
      </c>
      <c r="K39" s="133">
        <f t="shared" si="1"/>
        <v>0</v>
      </c>
      <c r="L39" s="133">
        <f t="shared" si="1"/>
        <v>0</v>
      </c>
      <c r="M39" s="133">
        <f t="shared" si="1"/>
        <v>0</v>
      </c>
      <c r="N39" s="133">
        <f t="shared" si="1"/>
        <v>0</v>
      </c>
      <c r="O39" s="133">
        <f t="shared" si="1"/>
        <v>0</v>
      </c>
      <c r="P39" s="133">
        <f t="shared" si="1"/>
        <v>0</v>
      </c>
      <c r="Q39" s="133">
        <f t="shared" si="1"/>
        <v>0</v>
      </c>
      <c r="R39" s="133">
        <f t="shared" si="1"/>
        <v>0</v>
      </c>
      <c r="S39" s="133">
        <f t="shared" si="1"/>
        <v>0</v>
      </c>
      <c r="T39" s="133">
        <f t="shared" si="1"/>
        <v>0</v>
      </c>
      <c r="U39" s="133">
        <f t="shared" si="1"/>
        <v>0</v>
      </c>
      <c r="V39" s="133">
        <f t="shared" si="1"/>
        <v>0</v>
      </c>
      <c r="W39" s="133">
        <f t="shared" si="1"/>
        <v>0</v>
      </c>
      <c r="X39" s="133">
        <f t="shared" si="1"/>
        <v>0</v>
      </c>
      <c r="Y39" s="133">
        <f t="shared" si="1"/>
        <v>0</v>
      </c>
      <c r="Z39" s="133">
        <f t="shared" si="1"/>
        <v>0</v>
      </c>
      <c r="AA39" s="133">
        <f t="shared" si="1"/>
        <v>0</v>
      </c>
      <c r="AB39" s="133">
        <f t="shared" si="1"/>
        <v>0</v>
      </c>
      <c r="AC39" s="133">
        <f t="shared" si="1"/>
        <v>0</v>
      </c>
      <c r="AD39" s="133">
        <f t="shared" si="1"/>
        <v>0</v>
      </c>
      <c r="AE39" s="133">
        <f t="shared" si="1"/>
        <v>0</v>
      </c>
      <c r="AF39" s="133">
        <f t="shared" si="1"/>
        <v>0</v>
      </c>
      <c r="AG39" s="133">
        <f t="shared" si="1"/>
        <v>0</v>
      </c>
      <c r="AH39" s="133">
        <f t="shared" si="1"/>
        <v>0</v>
      </c>
      <c r="AI39" s="133">
        <f t="shared" si="1"/>
        <v>0</v>
      </c>
      <c r="AJ39" s="133">
        <f t="shared" si="1"/>
        <v>0</v>
      </c>
      <c r="AK39" s="134">
        <f>SUM(AK36:AK38)</f>
        <v>0</v>
      </c>
      <c r="AL39" s="313"/>
    </row>
    <row r="40" spans="5:38" ht="15.75" x14ac:dyDescent="0.25">
      <c r="E40" s="103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</row>
    <row r="41" spans="5:38" ht="15.75" x14ac:dyDescent="0.25">
      <c r="E41" s="80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8"/>
      <c r="T41" s="548"/>
      <c r="U41" s="548"/>
      <c r="V41" s="548"/>
      <c r="W41" s="548"/>
      <c r="X41" s="548"/>
      <c r="Y41" s="548"/>
      <c r="Z41" s="548"/>
      <c r="AA41" s="548"/>
      <c r="AB41" s="548"/>
      <c r="AC41" s="548"/>
      <c r="AD41" s="548"/>
      <c r="AE41" s="548"/>
      <c r="AF41" s="548"/>
      <c r="AG41" s="548"/>
      <c r="AH41" s="548"/>
      <c r="AI41" s="548"/>
      <c r="AJ41" s="548"/>
      <c r="AK41" s="548"/>
      <c r="AL41" s="256"/>
    </row>
    <row r="42" spans="5:38" s="82" customFormat="1" ht="16.5" thickBot="1" x14ac:dyDescent="0.3"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5"/>
      <c r="AB42" s="96"/>
      <c r="AC42" s="95"/>
      <c r="AD42" s="95"/>
      <c r="AE42" s="95"/>
      <c r="AF42" s="95"/>
      <c r="AG42" s="95"/>
      <c r="AH42" s="95"/>
      <c r="AI42" s="95"/>
      <c r="AJ42" s="95"/>
      <c r="AK42" s="95"/>
      <c r="AL42" s="95"/>
    </row>
    <row r="43" spans="5:38" ht="15.75" x14ac:dyDescent="0.25">
      <c r="E43" s="542" t="s">
        <v>78</v>
      </c>
      <c r="F43" s="544" t="s">
        <v>77</v>
      </c>
      <c r="G43" s="544"/>
      <c r="H43" s="544"/>
      <c r="I43" s="544"/>
      <c r="J43" s="544"/>
      <c r="K43" s="544"/>
      <c r="L43" s="544"/>
      <c r="M43" s="544"/>
      <c r="N43" s="544"/>
      <c r="O43" s="544"/>
      <c r="P43" s="544"/>
      <c r="Q43" s="544"/>
      <c r="R43" s="544"/>
      <c r="S43" s="544"/>
      <c r="T43" s="544"/>
      <c r="U43" s="544"/>
      <c r="V43" s="544"/>
      <c r="W43" s="544"/>
      <c r="X43" s="544"/>
      <c r="Y43" s="544"/>
      <c r="Z43" s="544"/>
      <c r="AA43" s="544"/>
      <c r="AB43" s="544"/>
      <c r="AC43" s="544"/>
      <c r="AD43" s="544"/>
      <c r="AE43" s="544"/>
      <c r="AF43" s="544"/>
      <c r="AG43" s="544"/>
      <c r="AH43" s="544"/>
      <c r="AI43" s="544"/>
      <c r="AJ43" s="544"/>
      <c r="AK43" s="545" t="s">
        <v>76</v>
      </c>
      <c r="AL43" s="311"/>
    </row>
    <row r="44" spans="5:38" ht="15.75" x14ac:dyDescent="0.25">
      <c r="E44" s="543"/>
      <c r="F44" s="87">
        <v>1</v>
      </c>
      <c r="G44" s="87">
        <v>2</v>
      </c>
      <c r="H44" s="87">
        <v>3</v>
      </c>
      <c r="I44" s="87">
        <v>4</v>
      </c>
      <c r="J44" s="87">
        <v>5</v>
      </c>
      <c r="K44" s="87">
        <v>6</v>
      </c>
      <c r="L44" s="87">
        <v>7</v>
      </c>
      <c r="M44" s="87">
        <v>8</v>
      </c>
      <c r="N44" s="87">
        <v>9</v>
      </c>
      <c r="O44" s="87">
        <v>10</v>
      </c>
      <c r="P44" s="87">
        <v>11</v>
      </c>
      <c r="Q44" s="87">
        <v>12</v>
      </c>
      <c r="R44" s="87">
        <v>13</v>
      </c>
      <c r="S44" s="87">
        <v>14</v>
      </c>
      <c r="T44" s="87">
        <v>15</v>
      </c>
      <c r="U44" s="87">
        <v>16</v>
      </c>
      <c r="V44" s="87">
        <v>17</v>
      </c>
      <c r="W44" s="87">
        <v>18</v>
      </c>
      <c r="X44" s="87">
        <v>19</v>
      </c>
      <c r="Y44" s="87">
        <v>20</v>
      </c>
      <c r="Z44" s="87">
        <v>21</v>
      </c>
      <c r="AA44" s="87">
        <v>22</v>
      </c>
      <c r="AB44" s="87">
        <v>23</v>
      </c>
      <c r="AC44" s="87">
        <v>24</v>
      </c>
      <c r="AD44" s="87">
        <v>25</v>
      </c>
      <c r="AE44" s="87">
        <v>26</v>
      </c>
      <c r="AF44" s="87">
        <v>27</v>
      </c>
      <c r="AG44" s="87">
        <v>28</v>
      </c>
      <c r="AH44" s="87">
        <v>29</v>
      </c>
      <c r="AI44" s="87">
        <v>30</v>
      </c>
      <c r="AJ44" s="87">
        <v>31</v>
      </c>
      <c r="AK44" s="546"/>
      <c r="AL44" s="311"/>
    </row>
    <row r="45" spans="5:38" s="117" customFormat="1" ht="47.25" x14ac:dyDescent="0.2">
      <c r="E45" s="116" t="s">
        <v>75</v>
      </c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90">
        <f>SUM(F45:AJ45)</f>
        <v>0</v>
      </c>
      <c r="AL45" s="316"/>
    </row>
    <row r="46" spans="5:38" s="117" customFormat="1" ht="47.25" x14ac:dyDescent="0.2">
      <c r="E46" s="118" t="s">
        <v>74</v>
      </c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90">
        <f>SUM(F46:AJ46)</f>
        <v>0</v>
      </c>
      <c r="AL46" s="316"/>
    </row>
    <row r="47" spans="5:38" s="117" customFormat="1" ht="15.75" x14ac:dyDescent="0.2">
      <c r="E47" s="119" t="s">
        <v>73</v>
      </c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90">
        <f>SUM(F47:AJ47)</f>
        <v>0</v>
      </c>
      <c r="AL47" s="316"/>
    </row>
    <row r="48" spans="5:38" s="138" customFormat="1" ht="16.5" thickBot="1" x14ac:dyDescent="0.25">
      <c r="E48" s="132" t="s">
        <v>72</v>
      </c>
      <c r="F48" s="136">
        <f>SUM(F45:F47)</f>
        <v>0</v>
      </c>
      <c r="G48" s="136">
        <f t="shared" ref="G48:AJ48" si="2">SUM(G45:G47)</f>
        <v>0</v>
      </c>
      <c r="H48" s="136">
        <f t="shared" si="2"/>
        <v>0</v>
      </c>
      <c r="I48" s="136">
        <f t="shared" si="2"/>
        <v>0</v>
      </c>
      <c r="J48" s="136">
        <f t="shared" si="2"/>
        <v>0</v>
      </c>
      <c r="K48" s="136">
        <f t="shared" si="2"/>
        <v>0</v>
      </c>
      <c r="L48" s="136">
        <f t="shared" si="2"/>
        <v>0</v>
      </c>
      <c r="M48" s="136">
        <f t="shared" si="2"/>
        <v>0</v>
      </c>
      <c r="N48" s="136">
        <f t="shared" si="2"/>
        <v>0</v>
      </c>
      <c r="O48" s="136">
        <f t="shared" si="2"/>
        <v>0</v>
      </c>
      <c r="P48" s="136">
        <f t="shared" si="2"/>
        <v>0</v>
      </c>
      <c r="Q48" s="136">
        <f t="shared" si="2"/>
        <v>0</v>
      </c>
      <c r="R48" s="136">
        <f t="shared" si="2"/>
        <v>0</v>
      </c>
      <c r="S48" s="136">
        <f t="shared" si="2"/>
        <v>0</v>
      </c>
      <c r="T48" s="136">
        <f t="shared" si="2"/>
        <v>0</v>
      </c>
      <c r="U48" s="136">
        <f t="shared" si="2"/>
        <v>0</v>
      </c>
      <c r="V48" s="136">
        <f t="shared" si="2"/>
        <v>0</v>
      </c>
      <c r="W48" s="136">
        <f t="shared" si="2"/>
        <v>0</v>
      </c>
      <c r="X48" s="136">
        <f t="shared" si="2"/>
        <v>0</v>
      </c>
      <c r="Y48" s="136">
        <f t="shared" si="2"/>
        <v>0</v>
      </c>
      <c r="Z48" s="136">
        <f t="shared" si="2"/>
        <v>0</v>
      </c>
      <c r="AA48" s="136">
        <f t="shared" si="2"/>
        <v>0</v>
      </c>
      <c r="AB48" s="136">
        <f t="shared" si="2"/>
        <v>0</v>
      </c>
      <c r="AC48" s="136">
        <f t="shared" si="2"/>
        <v>0</v>
      </c>
      <c r="AD48" s="136">
        <f t="shared" si="2"/>
        <v>0</v>
      </c>
      <c r="AE48" s="136">
        <f t="shared" si="2"/>
        <v>0</v>
      </c>
      <c r="AF48" s="136">
        <f t="shared" si="2"/>
        <v>0</v>
      </c>
      <c r="AG48" s="136">
        <f t="shared" si="2"/>
        <v>0</v>
      </c>
      <c r="AH48" s="136">
        <f t="shared" si="2"/>
        <v>0</v>
      </c>
      <c r="AI48" s="136">
        <f t="shared" si="2"/>
        <v>0</v>
      </c>
      <c r="AJ48" s="136">
        <f t="shared" si="2"/>
        <v>0</v>
      </c>
      <c r="AK48" s="137">
        <f>SUM(AK45:AK47)</f>
        <v>0</v>
      </c>
      <c r="AL48" s="127"/>
    </row>
    <row r="49" spans="5:38" s="82" customFormat="1" ht="15.75" x14ac:dyDescent="0.25">
      <c r="E49" s="547"/>
      <c r="F49" s="547"/>
      <c r="G49" s="547"/>
      <c r="H49" s="547"/>
      <c r="I49" s="547"/>
      <c r="J49" s="547"/>
      <c r="K49" s="547"/>
      <c r="L49" s="547"/>
      <c r="M49" s="547"/>
      <c r="N49" s="547"/>
      <c r="O49" s="547"/>
      <c r="P49" s="547"/>
      <c r="Q49" s="547"/>
      <c r="R49" s="547"/>
      <c r="S49" s="547"/>
      <c r="T49" s="547"/>
      <c r="U49" s="547"/>
      <c r="V49" s="547"/>
      <c r="W49" s="547"/>
      <c r="X49" s="547"/>
      <c r="Y49" s="547"/>
      <c r="Z49" s="547"/>
      <c r="AA49" s="95"/>
      <c r="AB49" s="96"/>
      <c r="AC49" s="95"/>
      <c r="AD49" s="95"/>
      <c r="AE49" s="95"/>
      <c r="AF49" s="95"/>
      <c r="AG49" s="95"/>
      <c r="AH49" s="95"/>
      <c r="AI49" s="95"/>
      <c r="AJ49" s="95"/>
      <c r="AK49" s="95"/>
      <c r="AL49" s="95"/>
    </row>
    <row r="50" spans="5:38" s="82" customFormat="1" ht="15.75" x14ac:dyDescent="0.25">
      <c r="E50" s="547"/>
      <c r="F50" s="547"/>
      <c r="G50" s="547"/>
      <c r="H50" s="547"/>
      <c r="I50" s="547"/>
      <c r="J50" s="547"/>
      <c r="K50" s="547"/>
      <c r="L50" s="547"/>
      <c r="M50" s="547"/>
      <c r="N50" s="547"/>
      <c r="O50" s="547"/>
      <c r="P50" s="547"/>
      <c r="Q50" s="547"/>
      <c r="R50" s="547"/>
      <c r="S50" s="547"/>
      <c r="T50" s="547"/>
      <c r="U50" s="547"/>
      <c r="V50" s="547"/>
      <c r="W50" s="547"/>
      <c r="X50" s="547"/>
      <c r="Y50" s="547"/>
      <c r="Z50" s="547"/>
      <c r="AA50" s="95"/>
      <c r="AB50" s="96"/>
      <c r="AC50" s="95"/>
      <c r="AD50" s="95"/>
      <c r="AE50" s="95"/>
      <c r="AF50" s="95"/>
      <c r="AG50" s="95"/>
      <c r="AH50" s="95"/>
      <c r="AI50" s="95"/>
      <c r="AJ50" s="95"/>
      <c r="AK50" s="95"/>
      <c r="AL50" s="95"/>
    </row>
    <row r="51" spans="5:38" s="82" customFormat="1" ht="15.75" thickBot="1" x14ac:dyDescent="0.3"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</row>
    <row r="52" spans="5:38" ht="15.75" x14ac:dyDescent="0.25">
      <c r="E52" s="542" t="s">
        <v>78</v>
      </c>
      <c r="F52" s="544" t="s">
        <v>77</v>
      </c>
      <c r="G52" s="544"/>
      <c r="H52" s="544"/>
      <c r="I52" s="544"/>
      <c r="J52" s="544"/>
      <c r="K52" s="544"/>
      <c r="L52" s="544"/>
      <c r="M52" s="544"/>
      <c r="N52" s="544"/>
      <c r="O52" s="544"/>
      <c r="P52" s="544"/>
      <c r="Q52" s="544"/>
      <c r="R52" s="544"/>
      <c r="S52" s="544"/>
      <c r="T52" s="544"/>
      <c r="U52" s="544"/>
      <c r="V52" s="544"/>
      <c r="W52" s="544"/>
      <c r="X52" s="544"/>
      <c r="Y52" s="544"/>
      <c r="Z52" s="544"/>
      <c r="AA52" s="544"/>
      <c r="AB52" s="544"/>
      <c r="AC52" s="544"/>
      <c r="AD52" s="544"/>
      <c r="AE52" s="544"/>
      <c r="AF52" s="544"/>
      <c r="AG52" s="544"/>
      <c r="AH52" s="544"/>
      <c r="AI52" s="544"/>
      <c r="AJ52" s="544"/>
      <c r="AK52" s="545" t="s">
        <v>76</v>
      </c>
      <c r="AL52" s="311"/>
    </row>
    <row r="53" spans="5:38" ht="15.75" x14ac:dyDescent="0.25">
      <c r="E53" s="543"/>
      <c r="F53" s="87">
        <v>1</v>
      </c>
      <c r="G53" s="87">
        <v>2</v>
      </c>
      <c r="H53" s="87">
        <v>3</v>
      </c>
      <c r="I53" s="87">
        <v>4</v>
      </c>
      <c r="J53" s="87">
        <v>5</v>
      </c>
      <c r="K53" s="87">
        <v>6</v>
      </c>
      <c r="L53" s="87">
        <v>7</v>
      </c>
      <c r="M53" s="87">
        <v>8</v>
      </c>
      <c r="N53" s="87">
        <v>9</v>
      </c>
      <c r="O53" s="87">
        <v>10</v>
      </c>
      <c r="P53" s="87">
        <v>11</v>
      </c>
      <c r="Q53" s="87">
        <v>12</v>
      </c>
      <c r="R53" s="87">
        <v>13</v>
      </c>
      <c r="S53" s="87">
        <v>14</v>
      </c>
      <c r="T53" s="87">
        <v>15</v>
      </c>
      <c r="U53" s="87">
        <v>16</v>
      </c>
      <c r="V53" s="87">
        <v>17</v>
      </c>
      <c r="W53" s="87">
        <v>18</v>
      </c>
      <c r="X53" s="87">
        <v>19</v>
      </c>
      <c r="Y53" s="87">
        <v>20</v>
      </c>
      <c r="Z53" s="87">
        <v>21</v>
      </c>
      <c r="AA53" s="87">
        <v>22</v>
      </c>
      <c r="AB53" s="87">
        <v>23</v>
      </c>
      <c r="AC53" s="87">
        <v>24</v>
      </c>
      <c r="AD53" s="87">
        <v>25</v>
      </c>
      <c r="AE53" s="87">
        <v>26</v>
      </c>
      <c r="AF53" s="87">
        <v>27</v>
      </c>
      <c r="AG53" s="87">
        <v>28</v>
      </c>
      <c r="AH53" s="87">
        <v>29</v>
      </c>
      <c r="AI53" s="87">
        <v>30</v>
      </c>
      <c r="AJ53" s="87">
        <v>31</v>
      </c>
      <c r="AK53" s="546"/>
      <c r="AL53" s="311"/>
    </row>
    <row r="54" spans="5:38" s="91" customFormat="1" ht="47.25" x14ac:dyDescent="0.2">
      <c r="E54" s="88" t="s">
        <v>75</v>
      </c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90">
        <f>SUM(F54:AJ54)</f>
        <v>0</v>
      </c>
      <c r="AL54" s="312"/>
    </row>
    <row r="55" spans="5:38" s="91" customFormat="1" ht="47.25" x14ac:dyDescent="0.2">
      <c r="E55" s="92" t="s">
        <v>74</v>
      </c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90">
        <f>SUM(F55:AJ55)</f>
        <v>0</v>
      </c>
      <c r="AL55" s="312"/>
    </row>
    <row r="56" spans="5:38" s="91" customFormat="1" ht="15.75" x14ac:dyDescent="0.2">
      <c r="E56" s="93" t="s">
        <v>73</v>
      </c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90">
        <f>SUM(F56:AJ56)</f>
        <v>0</v>
      </c>
      <c r="AL56" s="312"/>
    </row>
    <row r="57" spans="5:38" s="135" customFormat="1" ht="16.5" thickBot="1" x14ac:dyDescent="0.25">
      <c r="E57" s="132" t="s">
        <v>72</v>
      </c>
      <c r="F57" s="133">
        <f>SUM(F54:F56)</f>
        <v>0</v>
      </c>
      <c r="G57" s="133">
        <f t="shared" ref="G57:AJ57" si="3">SUM(G54:G56)</f>
        <v>0</v>
      </c>
      <c r="H57" s="133">
        <f t="shared" si="3"/>
        <v>0</v>
      </c>
      <c r="I57" s="133">
        <f t="shared" si="3"/>
        <v>0</v>
      </c>
      <c r="J57" s="133">
        <f t="shared" si="3"/>
        <v>0</v>
      </c>
      <c r="K57" s="133">
        <f t="shared" si="3"/>
        <v>0</v>
      </c>
      <c r="L57" s="133">
        <f t="shared" si="3"/>
        <v>0</v>
      </c>
      <c r="M57" s="133">
        <f t="shared" si="3"/>
        <v>0</v>
      </c>
      <c r="N57" s="133">
        <f t="shared" si="3"/>
        <v>0</v>
      </c>
      <c r="O57" s="133">
        <f t="shared" si="3"/>
        <v>0</v>
      </c>
      <c r="P57" s="133">
        <f t="shared" si="3"/>
        <v>0</v>
      </c>
      <c r="Q57" s="133">
        <f t="shared" si="3"/>
        <v>0</v>
      </c>
      <c r="R57" s="133">
        <f t="shared" si="3"/>
        <v>0</v>
      </c>
      <c r="S57" s="133">
        <f t="shared" si="3"/>
        <v>0</v>
      </c>
      <c r="T57" s="133">
        <f t="shared" si="3"/>
        <v>0</v>
      </c>
      <c r="U57" s="133">
        <f t="shared" si="3"/>
        <v>0</v>
      </c>
      <c r="V57" s="133">
        <f t="shared" si="3"/>
        <v>0</v>
      </c>
      <c r="W57" s="133">
        <f t="shared" si="3"/>
        <v>0</v>
      </c>
      <c r="X57" s="133">
        <f t="shared" si="3"/>
        <v>0</v>
      </c>
      <c r="Y57" s="133">
        <f t="shared" si="3"/>
        <v>0</v>
      </c>
      <c r="Z57" s="133">
        <f t="shared" si="3"/>
        <v>0</v>
      </c>
      <c r="AA57" s="133">
        <f t="shared" si="3"/>
        <v>0</v>
      </c>
      <c r="AB57" s="133">
        <f t="shared" si="3"/>
        <v>0</v>
      </c>
      <c r="AC57" s="133">
        <f t="shared" si="3"/>
        <v>0</v>
      </c>
      <c r="AD57" s="133">
        <f t="shared" si="3"/>
        <v>0</v>
      </c>
      <c r="AE57" s="133">
        <f t="shared" si="3"/>
        <v>0</v>
      </c>
      <c r="AF57" s="133">
        <f t="shared" si="3"/>
        <v>0</v>
      </c>
      <c r="AG57" s="133">
        <f t="shared" si="3"/>
        <v>0</v>
      </c>
      <c r="AH57" s="133">
        <f t="shared" si="3"/>
        <v>0</v>
      </c>
      <c r="AI57" s="133">
        <f t="shared" si="3"/>
        <v>0</v>
      </c>
      <c r="AJ57" s="133">
        <f t="shared" si="3"/>
        <v>0</v>
      </c>
      <c r="AK57" s="134">
        <f>SUM(AK54:AK56)</f>
        <v>0</v>
      </c>
      <c r="AL57" s="313"/>
    </row>
    <row r="58" spans="5:38" ht="15.75" x14ac:dyDescent="0.25">
      <c r="E58" s="103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</row>
    <row r="59" spans="5:38" ht="15.75" x14ac:dyDescent="0.25">
      <c r="E59" s="103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</row>
    <row r="60" spans="5:38" ht="15.75" x14ac:dyDescent="0.25">
      <c r="E60" s="105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256"/>
    </row>
    <row r="61" spans="5:38" ht="15.75" x14ac:dyDescent="0.25">
      <c r="E61" s="105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256"/>
    </row>
    <row r="62" spans="5:38" s="82" customFormat="1" ht="16.5" thickBot="1" x14ac:dyDescent="0.3"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/>
      <c r="AC62" s="95"/>
      <c r="AD62" s="95"/>
      <c r="AE62" s="95"/>
      <c r="AF62" s="95"/>
      <c r="AG62" s="95"/>
      <c r="AH62" s="95"/>
      <c r="AI62" s="95"/>
      <c r="AJ62" s="95"/>
      <c r="AK62" s="95"/>
      <c r="AL62" s="95"/>
    </row>
    <row r="63" spans="5:38" ht="15.75" x14ac:dyDescent="0.25">
      <c r="E63" s="542" t="s">
        <v>78</v>
      </c>
      <c r="F63" s="544" t="s">
        <v>77</v>
      </c>
      <c r="G63" s="544"/>
      <c r="H63" s="544"/>
      <c r="I63" s="544"/>
      <c r="J63" s="544"/>
      <c r="K63" s="544"/>
      <c r="L63" s="544"/>
      <c r="M63" s="544"/>
      <c r="N63" s="544"/>
      <c r="O63" s="544"/>
      <c r="P63" s="544"/>
      <c r="Q63" s="544"/>
      <c r="R63" s="544"/>
      <c r="S63" s="544"/>
      <c r="T63" s="544"/>
      <c r="U63" s="544"/>
      <c r="V63" s="544"/>
      <c r="W63" s="544"/>
      <c r="X63" s="544"/>
      <c r="Y63" s="544"/>
      <c r="Z63" s="544"/>
      <c r="AA63" s="544"/>
      <c r="AB63" s="544"/>
      <c r="AC63" s="544"/>
      <c r="AD63" s="544"/>
      <c r="AE63" s="544"/>
      <c r="AF63" s="544"/>
      <c r="AG63" s="544"/>
      <c r="AH63" s="544"/>
      <c r="AI63" s="544"/>
      <c r="AJ63" s="544"/>
      <c r="AK63" s="545" t="s">
        <v>76</v>
      </c>
      <c r="AL63" s="311"/>
    </row>
    <row r="64" spans="5:38" ht="15.75" x14ac:dyDescent="0.25">
      <c r="E64" s="543"/>
      <c r="F64" s="87">
        <v>1</v>
      </c>
      <c r="G64" s="87">
        <v>2</v>
      </c>
      <c r="H64" s="87">
        <v>3</v>
      </c>
      <c r="I64" s="87">
        <v>4</v>
      </c>
      <c r="J64" s="87">
        <v>5</v>
      </c>
      <c r="K64" s="87">
        <v>6</v>
      </c>
      <c r="L64" s="87">
        <v>7</v>
      </c>
      <c r="M64" s="87">
        <v>8</v>
      </c>
      <c r="N64" s="87">
        <v>9</v>
      </c>
      <c r="O64" s="87">
        <v>10</v>
      </c>
      <c r="P64" s="87">
        <v>11</v>
      </c>
      <c r="Q64" s="87">
        <v>12</v>
      </c>
      <c r="R64" s="87">
        <v>13</v>
      </c>
      <c r="S64" s="87">
        <v>14</v>
      </c>
      <c r="T64" s="87">
        <v>15</v>
      </c>
      <c r="U64" s="87">
        <v>16</v>
      </c>
      <c r="V64" s="87">
        <v>17</v>
      </c>
      <c r="W64" s="87">
        <v>18</v>
      </c>
      <c r="X64" s="87">
        <v>19</v>
      </c>
      <c r="Y64" s="87">
        <v>20</v>
      </c>
      <c r="Z64" s="87">
        <v>21</v>
      </c>
      <c r="AA64" s="87">
        <v>22</v>
      </c>
      <c r="AB64" s="87">
        <v>23</v>
      </c>
      <c r="AC64" s="87">
        <v>24</v>
      </c>
      <c r="AD64" s="87">
        <v>25</v>
      </c>
      <c r="AE64" s="87">
        <v>26</v>
      </c>
      <c r="AF64" s="87">
        <v>27</v>
      </c>
      <c r="AG64" s="87">
        <v>28</v>
      </c>
      <c r="AH64" s="87">
        <v>29</v>
      </c>
      <c r="AI64" s="87">
        <v>30</v>
      </c>
      <c r="AJ64" s="87">
        <v>31</v>
      </c>
      <c r="AK64" s="546"/>
      <c r="AL64" s="311"/>
    </row>
    <row r="65" spans="5:38" s="91" customFormat="1" ht="47.25" x14ac:dyDescent="0.2">
      <c r="E65" s="88" t="s">
        <v>75</v>
      </c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90">
        <f>SUM(F65:AJ65)</f>
        <v>0</v>
      </c>
      <c r="AL65" s="312"/>
    </row>
    <row r="66" spans="5:38" s="91" customFormat="1" ht="47.25" x14ac:dyDescent="0.2">
      <c r="E66" s="92" t="s">
        <v>74</v>
      </c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90">
        <f>SUM(F66:AJ66)</f>
        <v>0</v>
      </c>
      <c r="AL66" s="312"/>
    </row>
    <row r="67" spans="5:38" s="91" customFormat="1" ht="15.75" x14ac:dyDescent="0.2">
      <c r="E67" s="93" t="s">
        <v>73</v>
      </c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90">
        <f>SUM(F67:AJ67)</f>
        <v>0</v>
      </c>
      <c r="AL67" s="312"/>
    </row>
    <row r="68" spans="5:38" s="135" customFormat="1" ht="16.5" thickBot="1" x14ac:dyDescent="0.25">
      <c r="E68" s="132" t="s">
        <v>72</v>
      </c>
      <c r="F68" s="133">
        <f>SUM(F65:F67)</f>
        <v>0</v>
      </c>
      <c r="G68" s="133">
        <f t="shared" ref="G68:AJ68" si="4">SUM(G65:G67)</f>
        <v>0</v>
      </c>
      <c r="H68" s="133">
        <f t="shared" si="4"/>
        <v>0</v>
      </c>
      <c r="I68" s="133">
        <f t="shared" si="4"/>
        <v>0</v>
      </c>
      <c r="J68" s="133">
        <f t="shared" si="4"/>
        <v>0</v>
      </c>
      <c r="K68" s="133">
        <f t="shared" si="4"/>
        <v>0</v>
      </c>
      <c r="L68" s="133">
        <f t="shared" si="4"/>
        <v>0</v>
      </c>
      <c r="M68" s="133">
        <f t="shared" si="4"/>
        <v>0</v>
      </c>
      <c r="N68" s="133">
        <f t="shared" si="4"/>
        <v>0</v>
      </c>
      <c r="O68" s="133">
        <f t="shared" si="4"/>
        <v>0</v>
      </c>
      <c r="P68" s="133">
        <f t="shared" si="4"/>
        <v>0</v>
      </c>
      <c r="Q68" s="133">
        <f t="shared" si="4"/>
        <v>0</v>
      </c>
      <c r="R68" s="133">
        <f t="shared" si="4"/>
        <v>0</v>
      </c>
      <c r="S68" s="133">
        <f t="shared" si="4"/>
        <v>0</v>
      </c>
      <c r="T68" s="133">
        <f t="shared" si="4"/>
        <v>0</v>
      </c>
      <c r="U68" s="133">
        <f t="shared" si="4"/>
        <v>0</v>
      </c>
      <c r="V68" s="133">
        <f t="shared" si="4"/>
        <v>0</v>
      </c>
      <c r="W68" s="133">
        <f t="shared" si="4"/>
        <v>0</v>
      </c>
      <c r="X68" s="133">
        <f t="shared" si="4"/>
        <v>0</v>
      </c>
      <c r="Y68" s="133">
        <f t="shared" si="4"/>
        <v>0</v>
      </c>
      <c r="Z68" s="133">
        <f t="shared" si="4"/>
        <v>0</v>
      </c>
      <c r="AA68" s="133">
        <f t="shared" si="4"/>
        <v>0</v>
      </c>
      <c r="AB68" s="133">
        <f t="shared" si="4"/>
        <v>0</v>
      </c>
      <c r="AC68" s="133">
        <f t="shared" si="4"/>
        <v>0</v>
      </c>
      <c r="AD68" s="133">
        <f t="shared" si="4"/>
        <v>0</v>
      </c>
      <c r="AE68" s="133">
        <f t="shared" si="4"/>
        <v>0</v>
      </c>
      <c r="AF68" s="133">
        <f t="shared" si="4"/>
        <v>0</v>
      </c>
      <c r="AG68" s="133">
        <f t="shared" si="4"/>
        <v>0</v>
      </c>
      <c r="AH68" s="133">
        <f t="shared" si="4"/>
        <v>0</v>
      </c>
      <c r="AI68" s="133">
        <f t="shared" si="4"/>
        <v>0</v>
      </c>
      <c r="AJ68" s="133">
        <f t="shared" si="4"/>
        <v>0</v>
      </c>
      <c r="AK68" s="134">
        <f>SUM(AK65:AK67)</f>
        <v>0</v>
      </c>
      <c r="AL68" s="313"/>
    </row>
    <row r="69" spans="5:38" s="82" customFormat="1" ht="15.75" x14ac:dyDescent="0.25"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95"/>
      <c r="AB69" s="96"/>
      <c r="AC69" s="95"/>
      <c r="AD69" s="95"/>
      <c r="AE69" s="95"/>
      <c r="AF69" s="95"/>
      <c r="AG69" s="95"/>
      <c r="AH69" s="95"/>
      <c r="AI69" s="95"/>
      <c r="AJ69" s="95"/>
      <c r="AK69" s="95"/>
      <c r="AL69" s="95"/>
    </row>
    <row r="70" spans="5:38" s="82" customFormat="1" ht="15.75" x14ac:dyDescent="0.25"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95"/>
      <c r="AB70" s="96"/>
      <c r="AC70" s="95"/>
      <c r="AD70" s="95"/>
      <c r="AE70" s="95"/>
      <c r="AF70" s="95"/>
      <c r="AG70" s="95"/>
      <c r="AH70" s="95"/>
      <c r="AI70" s="95"/>
      <c r="AJ70" s="95"/>
      <c r="AK70" s="95"/>
      <c r="AL70" s="95"/>
    </row>
    <row r="71" spans="5:38" s="82" customFormat="1" ht="15.75" thickBot="1" x14ac:dyDescent="0.3"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</row>
    <row r="72" spans="5:38" ht="15.75" x14ac:dyDescent="0.25">
      <c r="E72" s="542" t="s">
        <v>78</v>
      </c>
      <c r="F72" s="544" t="s">
        <v>77</v>
      </c>
      <c r="G72" s="544"/>
      <c r="H72" s="544"/>
      <c r="I72" s="544"/>
      <c r="J72" s="544"/>
      <c r="K72" s="544"/>
      <c r="L72" s="544"/>
      <c r="M72" s="544"/>
      <c r="N72" s="544"/>
      <c r="O72" s="544"/>
      <c r="P72" s="544"/>
      <c r="Q72" s="544"/>
      <c r="R72" s="544"/>
      <c r="S72" s="544"/>
      <c r="T72" s="544"/>
      <c r="U72" s="544"/>
      <c r="V72" s="544"/>
      <c r="W72" s="544"/>
      <c r="X72" s="544"/>
      <c r="Y72" s="544"/>
      <c r="Z72" s="544"/>
      <c r="AA72" s="544"/>
      <c r="AB72" s="544"/>
      <c r="AC72" s="544"/>
      <c r="AD72" s="544"/>
      <c r="AE72" s="544"/>
      <c r="AF72" s="544"/>
      <c r="AG72" s="544"/>
      <c r="AH72" s="544"/>
      <c r="AI72" s="544"/>
      <c r="AJ72" s="544"/>
      <c r="AK72" s="545" t="s">
        <v>76</v>
      </c>
      <c r="AL72" s="311"/>
    </row>
    <row r="73" spans="5:38" ht="15.75" x14ac:dyDescent="0.25">
      <c r="E73" s="543"/>
      <c r="F73" s="87">
        <v>1</v>
      </c>
      <c r="G73" s="87">
        <v>2</v>
      </c>
      <c r="H73" s="87">
        <v>3</v>
      </c>
      <c r="I73" s="87">
        <v>4</v>
      </c>
      <c r="J73" s="87">
        <v>5</v>
      </c>
      <c r="K73" s="87">
        <v>6</v>
      </c>
      <c r="L73" s="87">
        <v>7</v>
      </c>
      <c r="M73" s="87">
        <v>8</v>
      </c>
      <c r="N73" s="87">
        <v>9</v>
      </c>
      <c r="O73" s="87">
        <v>10</v>
      </c>
      <c r="P73" s="87">
        <v>11</v>
      </c>
      <c r="Q73" s="87">
        <v>12</v>
      </c>
      <c r="R73" s="87">
        <v>13</v>
      </c>
      <c r="S73" s="87">
        <v>14</v>
      </c>
      <c r="T73" s="87">
        <v>15</v>
      </c>
      <c r="U73" s="87">
        <v>16</v>
      </c>
      <c r="V73" s="87">
        <v>17</v>
      </c>
      <c r="W73" s="87">
        <v>18</v>
      </c>
      <c r="X73" s="87">
        <v>19</v>
      </c>
      <c r="Y73" s="87">
        <v>20</v>
      </c>
      <c r="Z73" s="87">
        <v>21</v>
      </c>
      <c r="AA73" s="87">
        <v>22</v>
      </c>
      <c r="AB73" s="87">
        <v>23</v>
      </c>
      <c r="AC73" s="87">
        <v>24</v>
      </c>
      <c r="AD73" s="87">
        <v>25</v>
      </c>
      <c r="AE73" s="87">
        <v>26</v>
      </c>
      <c r="AF73" s="87">
        <v>27</v>
      </c>
      <c r="AG73" s="87">
        <v>28</v>
      </c>
      <c r="AH73" s="87">
        <v>29</v>
      </c>
      <c r="AI73" s="87">
        <v>30</v>
      </c>
      <c r="AJ73" s="87">
        <v>31</v>
      </c>
      <c r="AK73" s="546"/>
      <c r="AL73" s="311"/>
    </row>
    <row r="74" spans="5:38" s="91" customFormat="1" ht="47.25" x14ac:dyDescent="0.2">
      <c r="E74" s="88" t="s">
        <v>75</v>
      </c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90">
        <f>SUM(F74:AJ74)</f>
        <v>0</v>
      </c>
      <c r="AL74" s="312"/>
    </row>
    <row r="75" spans="5:38" s="91" customFormat="1" ht="47.25" x14ac:dyDescent="0.2">
      <c r="E75" s="92" t="s">
        <v>74</v>
      </c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90">
        <f>SUM(F75:AJ75)</f>
        <v>0</v>
      </c>
      <c r="AL75" s="312"/>
    </row>
    <row r="76" spans="5:38" s="91" customFormat="1" ht="15.75" x14ac:dyDescent="0.2">
      <c r="E76" s="93" t="s">
        <v>73</v>
      </c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90">
        <f>SUM(F76:AJ76)</f>
        <v>0</v>
      </c>
      <c r="AL76" s="312"/>
    </row>
    <row r="77" spans="5:38" s="135" customFormat="1" ht="16.5" thickBot="1" x14ac:dyDescent="0.25">
      <c r="E77" s="132" t="s">
        <v>72</v>
      </c>
      <c r="F77" s="133">
        <f>SUM(F74:F76)</f>
        <v>0</v>
      </c>
      <c r="G77" s="133">
        <f t="shared" ref="G77:AJ77" si="5">SUM(G74:G76)</f>
        <v>0</v>
      </c>
      <c r="H77" s="133">
        <f t="shared" si="5"/>
        <v>0</v>
      </c>
      <c r="I77" s="133">
        <f t="shared" si="5"/>
        <v>0</v>
      </c>
      <c r="J77" s="133">
        <f t="shared" si="5"/>
        <v>0</v>
      </c>
      <c r="K77" s="133">
        <f t="shared" si="5"/>
        <v>0</v>
      </c>
      <c r="L77" s="133">
        <f t="shared" si="5"/>
        <v>0</v>
      </c>
      <c r="M77" s="133">
        <f t="shared" si="5"/>
        <v>0</v>
      </c>
      <c r="N77" s="133">
        <f t="shared" si="5"/>
        <v>0</v>
      </c>
      <c r="O77" s="133">
        <f t="shared" si="5"/>
        <v>0</v>
      </c>
      <c r="P77" s="133">
        <f t="shared" si="5"/>
        <v>0</v>
      </c>
      <c r="Q77" s="133">
        <f t="shared" si="5"/>
        <v>0</v>
      </c>
      <c r="R77" s="133">
        <f t="shared" si="5"/>
        <v>0</v>
      </c>
      <c r="S77" s="133">
        <f t="shared" si="5"/>
        <v>0</v>
      </c>
      <c r="T77" s="133">
        <f t="shared" si="5"/>
        <v>0</v>
      </c>
      <c r="U77" s="133">
        <f t="shared" si="5"/>
        <v>0</v>
      </c>
      <c r="V77" s="133">
        <f t="shared" si="5"/>
        <v>0</v>
      </c>
      <c r="W77" s="133">
        <f t="shared" si="5"/>
        <v>0</v>
      </c>
      <c r="X77" s="133">
        <f t="shared" si="5"/>
        <v>0</v>
      </c>
      <c r="Y77" s="133">
        <f t="shared" si="5"/>
        <v>0</v>
      </c>
      <c r="Z77" s="133">
        <f t="shared" si="5"/>
        <v>0</v>
      </c>
      <c r="AA77" s="133">
        <f t="shared" si="5"/>
        <v>0</v>
      </c>
      <c r="AB77" s="133">
        <f t="shared" si="5"/>
        <v>0</v>
      </c>
      <c r="AC77" s="133">
        <f t="shared" si="5"/>
        <v>0</v>
      </c>
      <c r="AD77" s="133">
        <f t="shared" si="5"/>
        <v>0</v>
      </c>
      <c r="AE77" s="133">
        <f t="shared" si="5"/>
        <v>0</v>
      </c>
      <c r="AF77" s="133">
        <f t="shared" si="5"/>
        <v>0</v>
      </c>
      <c r="AG77" s="133">
        <f t="shared" si="5"/>
        <v>0</v>
      </c>
      <c r="AH77" s="133">
        <f t="shared" si="5"/>
        <v>0</v>
      </c>
      <c r="AI77" s="133">
        <f t="shared" si="5"/>
        <v>0</v>
      </c>
      <c r="AJ77" s="133">
        <f t="shared" si="5"/>
        <v>0</v>
      </c>
      <c r="AK77" s="134">
        <f>SUM(AK74:AK76)</f>
        <v>0</v>
      </c>
      <c r="AL77" s="313"/>
    </row>
    <row r="78" spans="5:38" ht="15.75" x14ac:dyDescent="0.25">
      <c r="E78" s="103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</row>
    <row r="79" spans="5:38" ht="15.75" x14ac:dyDescent="0.25">
      <c r="E79" s="80"/>
      <c r="F79" s="548"/>
      <c r="G79" s="548"/>
      <c r="H79" s="548"/>
      <c r="I79" s="548"/>
      <c r="J79" s="548"/>
      <c r="K79" s="548"/>
      <c r="L79" s="548"/>
      <c r="M79" s="548"/>
      <c r="N79" s="548"/>
      <c r="O79" s="548"/>
      <c r="P79" s="548"/>
      <c r="Q79" s="548"/>
      <c r="R79" s="548"/>
      <c r="S79" s="548"/>
      <c r="T79" s="548"/>
      <c r="U79" s="548"/>
      <c r="V79" s="548"/>
      <c r="W79" s="548"/>
      <c r="X79" s="548"/>
      <c r="Y79" s="548"/>
      <c r="Z79" s="548"/>
      <c r="AA79" s="548"/>
      <c r="AB79" s="548"/>
      <c r="AC79" s="548"/>
      <c r="AD79" s="548"/>
      <c r="AE79" s="548"/>
      <c r="AF79" s="548"/>
      <c r="AG79" s="548"/>
      <c r="AH79" s="548"/>
      <c r="AI79" s="548"/>
      <c r="AJ79" s="548"/>
      <c r="AK79" s="548"/>
      <c r="AL79" s="256"/>
    </row>
    <row r="80" spans="5:38" s="82" customFormat="1" ht="16.5" thickBot="1" x14ac:dyDescent="0.3"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5"/>
      <c r="AB80" s="96"/>
      <c r="AC80" s="95"/>
      <c r="AD80" s="95"/>
      <c r="AE80" s="95"/>
      <c r="AF80" s="95"/>
      <c r="AG80" s="95"/>
      <c r="AH80" s="95"/>
      <c r="AI80" s="95"/>
      <c r="AJ80" s="95"/>
      <c r="AK80" s="95"/>
      <c r="AL80" s="95"/>
    </row>
    <row r="81" spans="5:38" ht="15.75" x14ac:dyDescent="0.25">
      <c r="E81" s="542" t="s">
        <v>78</v>
      </c>
      <c r="F81" s="544" t="s">
        <v>77</v>
      </c>
      <c r="G81" s="544"/>
      <c r="H81" s="544"/>
      <c r="I81" s="544"/>
      <c r="J81" s="544"/>
      <c r="K81" s="544"/>
      <c r="L81" s="544"/>
      <c r="M81" s="544"/>
      <c r="N81" s="544"/>
      <c r="O81" s="544"/>
      <c r="P81" s="544"/>
      <c r="Q81" s="544"/>
      <c r="R81" s="544"/>
      <c r="S81" s="544"/>
      <c r="T81" s="544"/>
      <c r="U81" s="544"/>
      <c r="V81" s="544"/>
      <c r="W81" s="544"/>
      <c r="X81" s="544"/>
      <c r="Y81" s="544"/>
      <c r="Z81" s="544"/>
      <c r="AA81" s="544"/>
      <c r="AB81" s="544"/>
      <c r="AC81" s="544"/>
      <c r="AD81" s="544"/>
      <c r="AE81" s="544"/>
      <c r="AF81" s="544"/>
      <c r="AG81" s="544"/>
      <c r="AH81" s="544"/>
      <c r="AI81" s="544"/>
      <c r="AJ81" s="544"/>
      <c r="AK81" s="545" t="s">
        <v>76</v>
      </c>
      <c r="AL81" s="311"/>
    </row>
    <row r="82" spans="5:38" ht="15.75" x14ac:dyDescent="0.25">
      <c r="E82" s="543"/>
      <c r="F82" s="87">
        <v>1</v>
      </c>
      <c r="G82" s="87">
        <v>2</v>
      </c>
      <c r="H82" s="87">
        <v>3</v>
      </c>
      <c r="I82" s="87">
        <v>4</v>
      </c>
      <c r="J82" s="87">
        <v>5</v>
      </c>
      <c r="K82" s="87">
        <v>6</v>
      </c>
      <c r="L82" s="87">
        <v>7</v>
      </c>
      <c r="M82" s="87">
        <v>8</v>
      </c>
      <c r="N82" s="87">
        <v>9</v>
      </c>
      <c r="O82" s="87">
        <v>10</v>
      </c>
      <c r="P82" s="87">
        <v>11</v>
      </c>
      <c r="Q82" s="87">
        <v>12</v>
      </c>
      <c r="R82" s="87">
        <v>13</v>
      </c>
      <c r="S82" s="87">
        <v>14</v>
      </c>
      <c r="T82" s="87">
        <v>15</v>
      </c>
      <c r="U82" s="87">
        <v>16</v>
      </c>
      <c r="V82" s="87">
        <v>17</v>
      </c>
      <c r="W82" s="87">
        <v>18</v>
      </c>
      <c r="X82" s="87">
        <v>19</v>
      </c>
      <c r="Y82" s="87">
        <v>20</v>
      </c>
      <c r="Z82" s="87">
        <v>21</v>
      </c>
      <c r="AA82" s="87">
        <v>22</v>
      </c>
      <c r="AB82" s="87">
        <v>23</v>
      </c>
      <c r="AC82" s="87">
        <v>24</v>
      </c>
      <c r="AD82" s="87">
        <v>25</v>
      </c>
      <c r="AE82" s="87">
        <v>26</v>
      </c>
      <c r="AF82" s="87">
        <v>27</v>
      </c>
      <c r="AG82" s="87">
        <v>28</v>
      </c>
      <c r="AH82" s="87">
        <v>29</v>
      </c>
      <c r="AI82" s="87">
        <v>30</v>
      </c>
      <c r="AJ82" s="87">
        <v>31</v>
      </c>
      <c r="AK82" s="546"/>
      <c r="AL82" s="311"/>
    </row>
    <row r="83" spans="5:38" s="91" customFormat="1" ht="47.25" x14ac:dyDescent="0.2">
      <c r="E83" s="88" t="s">
        <v>75</v>
      </c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90">
        <f>SUM(F83:AJ83)</f>
        <v>0</v>
      </c>
      <c r="AL83" s="312"/>
    </row>
    <row r="84" spans="5:38" s="91" customFormat="1" ht="47.25" x14ac:dyDescent="0.2">
      <c r="E84" s="92" t="s">
        <v>74</v>
      </c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90">
        <f>SUM(F84:AJ84)</f>
        <v>0</v>
      </c>
      <c r="AL84" s="312"/>
    </row>
    <row r="85" spans="5:38" s="91" customFormat="1" ht="15.75" x14ac:dyDescent="0.2">
      <c r="E85" s="93" t="s">
        <v>73</v>
      </c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90">
        <f>SUM(F85:AJ85)</f>
        <v>0</v>
      </c>
      <c r="AL85" s="312"/>
    </row>
    <row r="86" spans="5:38" s="135" customFormat="1" ht="16.5" thickBot="1" x14ac:dyDescent="0.25">
      <c r="E86" s="132" t="s">
        <v>72</v>
      </c>
      <c r="F86" s="133">
        <f>SUM(F83:F85)</f>
        <v>0</v>
      </c>
      <c r="G86" s="133">
        <f t="shared" ref="G86:AJ86" si="6">SUM(G83:G85)</f>
        <v>0</v>
      </c>
      <c r="H86" s="133">
        <f t="shared" si="6"/>
        <v>0</v>
      </c>
      <c r="I86" s="133">
        <f t="shared" si="6"/>
        <v>0</v>
      </c>
      <c r="J86" s="133">
        <f t="shared" si="6"/>
        <v>0</v>
      </c>
      <c r="K86" s="133">
        <f t="shared" si="6"/>
        <v>0</v>
      </c>
      <c r="L86" s="133">
        <f t="shared" si="6"/>
        <v>0</v>
      </c>
      <c r="M86" s="133">
        <f t="shared" si="6"/>
        <v>0</v>
      </c>
      <c r="N86" s="133">
        <f t="shared" si="6"/>
        <v>0</v>
      </c>
      <c r="O86" s="133">
        <f t="shared" si="6"/>
        <v>0</v>
      </c>
      <c r="P86" s="133">
        <f t="shared" si="6"/>
        <v>0</v>
      </c>
      <c r="Q86" s="133">
        <f t="shared" si="6"/>
        <v>0</v>
      </c>
      <c r="R86" s="133">
        <f t="shared" si="6"/>
        <v>0</v>
      </c>
      <c r="S86" s="133">
        <f t="shared" si="6"/>
        <v>0</v>
      </c>
      <c r="T86" s="133">
        <f t="shared" si="6"/>
        <v>0</v>
      </c>
      <c r="U86" s="133">
        <f t="shared" si="6"/>
        <v>0</v>
      </c>
      <c r="V86" s="133">
        <f t="shared" si="6"/>
        <v>0</v>
      </c>
      <c r="W86" s="133">
        <f t="shared" si="6"/>
        <v>0</v>
      </c>
      <c r="X86" s="133">
        <f t="shared" si="6"/>
        <v>0</v>
      </c>
      <c r="Y86" s="133">
        <f t="shared" si="6"/>
        <v>0</v>
      </c>
      <c r="Z86" s="133">
        <f t="shared" si="6"/>
        <v>0</v>
      </c>
      <c r="AA86" s="133">
        <f t="shared" si="6"/>
        <v>0</v>
      </c>
      <c r="AB86" s="133">
        <f t="shared" si="6"/>
        <v>0</v>
      </c>
      <c r="AC86" s="133">
        <f t="shared" si="6"/>
        <v>0</v>
      </c>
      <c r="AD86" s="133">
        <f t="shared" si="6"/>
        <v>0</v>
      </c>
      <c r="AE86" s="133">
        <f t="shared" si="6"/>
        <v>0</v>
      </c>
      <c r="AF86" s="133">
        <f t="shared" si="6"/>
        <v>0</v>
      </c>
      <c r="AG86" s="133">
        <f t="shared" si="6"/>
        <v>0</v>
      </c>
      <c r="AH86" s="133">
        <f t="shared" si="6"/>
        <v>0</v>
      </c>
      <c r="AI86" s="133">
        <f t="shared" si="6"/>
        <v>0</v>
      </c>
      <c r="AJ86" s="133">
        <f t="shared" si="6"/>
        <v>0</v>
      </c>
      <c r="AK86" s="134">
        <f>SUM(AK83:AK85)</f>
        <v>0</v>
      </c>
      <c r="AL86" s="313"/>
    </row>
    <row r="87" spans="5:38" s="82" customFormat="1" ht="15.75" x14ac:dyDescent="0.25">
      <c r="E87" s="547"/>
      <c r="F87" s="547"/>
      <c r="G87" s="547"/>
      <c r="H87" s="547"/>
      <c r="I87" s="547"/>
      <c r="J87" s="547"/>
      <c r="K87" s="547"/>
      <c r="L87" s="547"/>
      <c r="M87" s="547"/>
      <c r="N87" s="547"/>
      <c r="O87" s="547"/>
      <c r="P87" s="547"/>
      <c r="Q87" s="547"/>
      <c r="R87" s="547"/>
      <c r="S87" s="547"/>
      <c r="T87" s="547"/>
      <c r="U87" s="547"/>
      <c r="V87" s="547"/>
      <c r="W87" s="547"/>
      <c r="X87" s="547"/>
      <c r="Y87" s="547"/>
      <c r="Z87" s="547"/>
      <c r="AA87" s="95"/>
      <c r="AB87" s="96"/>
      <c r="AC87" s="95"/>
      <c r="AD87" s="95"/>
      <c r="AE87" s="95"/>
      <c r="AF87" s="95"/>
      <c r="AG87" s="95"/>
      <c r="AH87" s="95"/>
      <c r="AI87" s="95"/>
      <c r="AJ87" s="95"/>
      <c r="AK87" s="95"/>
      <c r="AL87" s="95"/>
    </row>
    <row r="88" spans="5:38" s="82" customFormat="1" ht="15.75" x14ac:dyDescent="0.25">
      <c r="E88" s="547"/>
      <c r="F88" s="547"/>
      <c r="G88" s="547"/>
      <c r="H88" s="547"/>
      <c r="I88" s="547"/>
      <c r="J88" s="547"/>
      <c r="K88" s="547"/>
      <c r="L88" s="547"/>
      <c r="M88" s="547"/>
      <c r="N88" s="547"/>
      <c r="O88" s="547"/>
      <c r="P88" s="547"/>
      <c r="Q88" s="547"/>
      <c r="R88" s="547"/>
      <c r="S88" s="547"/>
      <c r="T88" s="547"/>
      <c r="U88" s="547"/>
      <c r="V88" s="547"/>
      <c r="W88" s="547"/>
      <c r="X88" s="547"/>
      <c r="Y88" s="547"/>
      <c r="Z88" s="547"/>
      <c r="AA88" s="95"/>
      <c r="AB88" s="96"/>
      <c r="AC88" s="95"/>
      <c r="AD88" s="95"/>
      <c r="AE88" s="95"/>
      <c r="AF88" s="95"/>
      <c r="AG88" s="95"/>
      <c r="AH88" s="95"/>
      <c r="AI88" s="95"/>
      <c r="AJ88" s="95"/>
      <c r="AK88" s="95"/>
      <c r="AL88" s="95"/>
    </row>
    <row r="89" spans="5:38" s="82" customFormat="1" x14ac:dyDescent="0.25"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</row>
    <row r="90" spans="5:38" s="82" customFormat="1" ht="15.75" x14ac:dyDescent="0.25">
      <c r="E90" s="100"/>
      <c r="F90" s="97"/>
      <c r="G90" s="97"/>
      <c r="H90" s="97"/>
      <c r="I90" s="97"/>
      <c r="J90" s="97"/>
      <c r="K90" s="97"/>
      <c r="L90" s="99"/>
      <c r="M90" s="99"/>
      <c r="N90" s="99"/>
      <c r="O90" s="99"/>
      <c r="P90" s="99"/>
      <c r="Q90" s="99"/>
      <c r="R90" s="99"/>
      <c r="S90" s="99"/>
      <c r="T90" s="97"/>
      <c r="U90" s="97"/>
      <c r="V90" s="97"/>
      <c r="W90" s="97"/>
      <c r="X90" s="97"/>
      <c r="Y90" s="97"/>
      <c r="Z90" s="97"/>
      <c r="AA90" s="86"/>
      <c r="AB90" s="86"/>
      <c r="AC90" s="102"/>
      <c r="AD90" s="102"/>
      <c r="AE90" s="102"/>
      <c r="AF90" s="102"/>
      <c r="AG90" s="102"/>
      <c r="AH90" s="102"/>
      <c r="AI90" s="102"/>
      <c r="AJ90" s="86"/>
      <c r="AK90" s="86"/>
      <c r="AL90" s="317"/>
    </row>
    <row r="91" spans="5:38" s="82" customFormat="1" ht="16.5" thickBot="1" x14ac:dyDescent="0.3"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317"/>
    </row>
    <row r="92" spans="5:38" ht="15.75" x14ac:dyDescent="0.25">
      <c r="E92" s="542" t="s">
        <v>78</v>
      </c>
      <c r="F92" s="544" t="s">
        <v>77</v>
      </c>
      <c r="G92" s="544"/>
      <c r="H92" s="544"/>
      <c r="I92" s="544"/>
      <c r="J92" s="544"/>
      <c r="K92" s="544"/>
      <c r="L92" s="544"/>
      <c r="M92" s="544"/>
      <c r="N92" s="544"/>
      <c r="O92" s="544"/>
      <c r="P92" s="544"/>
      <c r="Q92" s="544"/>
      <c r="R92" s="544"/>
      <c r="S92" s="544"/>
      <c r="T92" s="544"/>
      <c r="U92" s="544"/>
      <c r="V92" s="544"/>
      <c r="W92" s="544"/>
      <c r="X92" s="544"/>
      <c r="Y92" s="544"/>
      <c r="Z92" s="544"/>
      <c r="AA92" s="544"/>
      <c r="AB92" s="544"/>
      <c r="AC92" s="544"/>
      <c r="AD92" s="544"/>
      <c r="AE92" s="544"/>
      <c r="AF92" s="544"/>
      <c r="AG92" s="544"/>
      <c r="AH92" s="544"/>
      <c r="AI92" s="544"/>
      <c r="AJ92" s="544"/>
      <c r="AK92" s="545" t="s">
        <v>76</v>
      </c>
      <c r="AL92" s="311"/>
    </row>
    <row r="93" spans="5:38" ht="15.75" x14ac:dyDescent="0.25">
      <c r="E93" s="543"/>
      <c r="F93" s="87">
        <v>1</v>
      </c>
      <c r="G93" s="87">
        <v>2</v>
      </c>
      <c r="H93" s="87">
        <v>3</v>
      </c>
      <c r="I93" s="87">
        <v>4</v>
      </c>
      <c r="J93" s="87">
        <v>5</v>
      </c>
      <c r="K93" s="87">
        <v>6</v>
      </c>
      <c r="L93" s="87">
        <v>7</v>
      </c>
      <c r="M93" s="87">
        <v>8</v>
      </c>
      <c r="N93" s="87">
        <v>9</v>
      </c>
      <c r="O93" s="87">
        <v>10</v>
      </c>
      <c r="P93" s="87">
        <v>11</v>
      </c>
      <c r="Q93" s="87">
        <v>12</v>
      </c>
      <c r="R93" s="87">
        <v>13</v>
      </c>
      <c r="S93" s="87">
        <v>14</v>
      </c>
      <c r="T93" s="87">
        <v>15</v>
      </c>
      <c r="U93" s="87">
        <v>16</v>
      </c>
      <c r="V93" s="87">
        <v>17</v>
      </c>
      <c r="W93" s="87">
        <v>18</v>
      </c>
      <c r="X93" s="87">
        <v>19</v>
      </c>
      <c r="Y93" s="87">
        <v>20</v>
      </c>
      <c r="Z93" s="87">
        <v>21</v>
      </c>
      <c r="AA93" s="87">
        <v>22</v>
      </c>
      <c r="AB93" s="87">
        <v>23</v>
      </c>
      <c r="AC93" s="87">
        <v>24</v>
      </c>
      <c r="AD93" s="87">
        <v>25</v>
      </c>
      <c r="AE93" s="87">
        <v>26</v>
      </c>
      <c r="AF93" s="87">
        <v>27</v>
      </c>
      <c r="AG93" s="87">
        <v>28</v>
      </c>
      <c r="AH93" s="87">
        <v>29</v>
      </c>
      <c r="AI93" s="87">
        <v>30</v>
      </c>
      <c r="AJ93" s="87">
        <v>31</v>
      </c>
      <c r="AK93" s="546"/>
      <c r="AL93" s="311"/>
    </row>
    <row r="94" spans="5:38" s="91" customFormat="1" ht="47.25" x14ac:dyDescent="0.2">
      <c r="E94" s="88" t="s">
        <v>75</v>
      </c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90">
        <f>SUM(F94:AJ94)</f>
        <v>0</v>
      </c>
      <c r="AL94" s="312"/>
    </row>
    <row r="95" spans="5:38" s="91" customFormat="1" ht="47.25" x14ac:dyDescent="0.2">
      <c r="E95" s="92" t="s">
        <v>74</v>
      </c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90">
        <f>SUM(F95:AJ95)</f>
        <v>0</v>
      </c>
      <c r="AL95" s="312"/>
    </row>
    <row r="96" spans="5:38" s="91" customFormat="1" ht="15.75" x14ac:dyDescent="0.2">
      <c r="E96" s="93" t="s">
        <v>73</v>
      </c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90">
        <f>SUM(F96:AJ96)</f>
        <v>0</v>
      </c>
      <c r="AL96" s="312"/>
    </row>
    <row r="97" spans="5:38" s="135" customFormat="1" ht="16.5" thickBot="1" x14ac:dyDescent="0.25">
      <c r="E97" s="132" t="s">
        <v>72</v>
      </c>
      <c r="F97" s="133">
        <f>SUM(F94:F96)</f>
        <v>0</v>
      </c>
      <c r="G97" s="133">
        <f t="shared" ref="G97:AJ97" si="7">SUM(G94:G96)</f>
        <v>0</v>
      </c>
      <c r="H97" s="133">
        <f t="shared" si="7"/>
        <v>0</v>
      </c>
      <c r="I97" s="133">
        <f t="shared" si="7"/>
        <v>0</v>
      </c>
      <c r="J97" s="133">
        <f t="shared" si="7"/>
        <v>0</v>
      </c>
      <c r="K97" s="133">
        <f t="shared" si="7"/>
        <v>0</v>
      </c>
      <c r="L97" s="133">
        <f t="shared" si="7"/>
        <v>0</v>
      </c>
      <c r="M97" s="133">
        <f t="shared" si="7"/>
        <v>0</v>
      </c>
      <c r="N97" s="133">
        <f t="shared" si="7"/>
        <v>0</v>
      </c>
      <c r="O97" s="133">
        <f t="shared" si="7"/>
        <v>0</v>
      </c>
      <c r="P97" s="133">
        <f t="shared" si="7"/>
        <v>0</v>
      </c>
      <c r="Q97" s="133">
        <f t="shared" si="7"/>
        <v>0</v>
      </c>
      <c r="R97" s="133">
        <f t="shared" si="7"/>
        <v>0</v>
      </c>
      <c r="S97" s="133">
        <f t="shared" si="7"/>
        <v>0</v>
      </c>
      <c r="T97" s="133">
        <f t="shared" si="7"/>
        <v>0</v>
      </c>
      <c r="U97" s="133">
        <f t="shared" si="7"/>
        <v>0</v>
      </c>
      <c r="V97" s="133">
        <f t="shared" si="7"/>
        <v>0</v>
      </c>
      <c r="W97" s="133">
        <f t="shared" si="7"/>
        <v>0</v>
      </c>
      <c r="X97" s="133">
        <f t="shared" si="7"/>
        <v>0</v>
      </c>
      <c r="Y97" s="133">
        <f t="shared" si="7"/>
        <v>0</v>
      </c>
      <c r="Z97" s="133">
        <f t="shared" si="7"/>
        <v>0</v>
      </c>
      <c r="AA97" s="133">
        <f t="shared" si="7"/>
        <v>0</v>
      </c>
      <c r="AB97" s="133">
        <f t="shared" si="7"/>
        <v>0</v>
      </c>
      <c r="AC97" s="133">
        <f t="shared" si="7"/>
        <v>0</v>
      </c>
      <c r="AD97" s="133">
        <f t="shared" si="7"/>
        <v>0</v>
      </c>
      <c r="AE97" s="133">
        <f t="shared" si="7"/>
        <v>0</v>
      </c>
      <c r="AF97" s="133">
        <f t="shared" si="7"/>
        <v>0</v>
      </c>
      <c r="AG97" s="133">
        <f t="shared" si="7"/>
        <v>0</v>
      </c>
      <c r="AH97" s="133">
        <f t="shared" si="7"/>
        <v>0</v>
      </c>
      <c r="AI97" s="133">
        <f t="shared" si="7"/>
        <v>0</v>
      </c>
      <c r="AJ97" s="133">
        <f t="shared" si="7"/>
        <v>0</v>
      </c>
      <c r="AK97" s="134">
        <f>SUM(AK94:AK96)</f>
        <v>0</v>
      </c>
      <c r="AL97" s="313"/>
    </row>
    <row r="98" spans="5:38" ht="15.75" x14ac:dyDescent="0.25">
      <c r="E98" s="103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</row>
    <row r="99" spans="5:38" ht="15.75" x14ac:dyDescent="0.25">
      <c r="E99" s="80"/>
      <c r="F99" s="548"/>
      <c r="G99" s="548"/>
      <c r="H99" s="548"/>
      <c r="I99" s="548"/>
      <c r="J99" s="548"/>
      <c r="K99" s="548"/>
      <c r="L99" s="548"/>
      <c r="M99" s="548"/>
      <c r="N99" s="548"/>
      <c r="O99" s="548"/>
      <c r="P99" s="548"/>
      <c r="Q99" s="548"/>
      <c r="R99" s="548"/>
      <c r="S99" s="548"/>
      <c r="T99" s="548"/>
      <c r="U99" s="548"/>
      <c r="V99" s="548"/>
      <c r="W99" s="548"/>
      <c r="X99" s="548"/>
      <c r="Y99" s="548"/>
      <c r="Z99" s="548"/>
      <c r="AA99" s="548"/>
      <c r="AB99" s="548"/>
      <c r="AC99" s="548"/>
      <c r="AD99" s="548"/>
      <c r="AE99" s="548"/>
      <c r="AF99" s="548"/>
      <c r="AG99" s="548"/>
      <c r="AH99" s="548"/>
      <c r="AI99" s="548"/>
      <c r="AJ99" s="548"/>
      <c r="AK99" s="548"/>
      <c r="AL99" s="256"/>
    </row>
    <row r="100" spans="5:38" s="82" customFormat="1" ht="16.5" thickBot="1" x14ac:dyDescent="0.3"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5"/>
      <c r="AB100" s="96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</row>
    <row r="101" spans="5:38" ht="15.75" x14ac:dyDescent="0.25">
      <c r="E101" s="542" t="s">
        <v>78</v>
      </c>
      <c r="F101" s="544" t="s">
        <v>77</v>
      </c>
      <c r="G101" s="544"/>
      <c r="H101" s="544"/>
      <c r="I101" s="544"/>
      <c r="J101" s="544"/>
      <c r="K101" s="544"/>
      <c r="L101" s="544"/>
      <c r="M101" s="544"/>
      <c r="N101" s="544"/>
      <c r="O101" s="544"/>
      <c r="P101" s="544"/>
      <c r="Q101" s="544"/>
      <c r="R101" s="544"/>
      <c r="S101" s="544"/>
      <c r="T101" s="544"/>
      <c r="U101" s="544"/>
      <c r="V101" s="544"/>
      <c r="W101" s="544"/>
      <c r="X101" s="544"/>
      <c r="Y101" s="544"/>
      <c r="Z101" s="544"/>
      <c r="AA101" s="544"/>
      <c r="AB101" s="544"/>
      <c r="AC101" s="544"/>
      <c r="AD101" s="544"/>
      <c r="AE101" s="544"/>
      <c r="AF101" s="544"/>
      <c r="AG101" s="544"/>
      <c r="AH101" s="544"/>
      <c r="AI101" s="544"/>
      <c r="AJ101" s="544"/>
      <c r="AK101" s="545" t="s">
        <v>76</v>
      </c>
      <c r="AL101" s="311"/>
    </row>
    <row r="102" spans="5:38" ht="15.75" x14ac:dyDescent="0.25">
      <c r="E102" s="543"/>
      <c r="F102" s="87">
        <v>1</v>
      </c>
      <c r="G102" s="87">
        <v>2</v>
      </c>
      <c r="H102" s="87">
        <v>3</v>
      </c>
      <c r="I102" s="87">
        <v>4</v>
      </c>
      <c r="J102" s="87">
        <v>5</v>
      </c>
      <c r="K102" s="87">
        <v>6</v>
      </c>
      <c r="L102" s="87">
        <v>7</v>
      </c>
      <c r="M102" s="87">
        <v>8</v>
      </c>
      <c r="N102" s="87">
        <v>9</v>
      </c>
      <c r="O102" s="87">
        <v>10</v>
      </c>
      <c r="P102" s="87">
        <v>11</v>
      </c>
      <c r="Q102" s="87">
        <v>12</v>
      </c>
      <c r="R102" s="87">
        <v>13</v>
      </c>
      <c r="S102" s="87">
        <v>14</v>
      </c>
      <c r="T102" s="87">
        <v>15</v>
      </c>
      <c r="U102" s="87">
        <v>16</v>
      </c>
      <c r="V102" s="87">
        <v>17</v>
      </c>
      <c r="W102" s="87">
        <v>18</v>
      </c>
      <c r="X102" s="87">
        <v>19</v>
      </c>
      <c r="Y102" s="87">
        <v>20</v>
      </c>
      <c r="Z102" s="87">
        <v>21</v>
      </c>
      <c r="AA102" s="87">
        <v>22</v>
      </c>
      <c r="AB102" s="87">
        <v>23</v>
      </c>
      <c r="AC102" s="87">
        <v>24</v>
      </c>
      <c r="AD102" s="87">
        <v>25</v>
      </c>
      <c r="AE102" s="87">
        <v>26</v>
      </c>
      <c r="AF102" s="87">
        <v>27</v>
      </c>
      <c r="AG102" s="87">
        <v>28</v>
      </c>
      <c r="AH102" s="87">
        <v>29</v>
      </c>
      <c r="AI102" s="87">
        <v>30</v>
      </c>
      <c r="AJ102" s="87">
        <v>31</v>
      </c>
      <c r="AK102" s="546"/>
      <c r="AL102" s="311"/>
    </row>
    <row r="103" spans="5:38" s="91" customFormat="1" ht="47.25" x14ac:dyDescent="0.2">
      <c r="E103" s="88" t="s">
        <v>75</v>
      </c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90">
        <f>SUM(F103:AJ103)</f>
        <v>0</v>
      </c>
      <c r="AL103" s="312"/>
    </row>
    <row r="104" spans="5:38" s="91" customFormat="1" ht="47.25" x14ac:dyDescent="0.2">
      <c r="E104" s="92" t="s">
        <v>74</v>
      </c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90">
        <f>SUM(F104:AJ104)</f>
        <v>0</v>
      </c>
      <c r="AL104" s="312"/>
    </row>
    <row r="105" spans="5:38" s="91" customFormat="1" ht="15.75" x14ac:dyDescent="0.2">
      <c r="E105" s="93" t="s">
        <v>73</v>
      </c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90">
        <f>SUM(F105:AJ105)</f>
        <v>0</v>
      </c>
      <c r="AL105" s="312"/>
    </row>
    <row r="106" spans="5:38" s="135" customFormat="1" ht="16.5" thickBot="1" x14ac:dyDescent="0.25">
      <c r="E106" s="132" t="s">
        <v>72</v>
      </c>
      <c r="F106" s="133">
        <f>SUM(F103:F105)</f>
        <v>0</v>
      </c>
      <c r="G106" s="133">
        <f t="shared" ref="G106:AJ106" si="8">SUM(G103:G105)</f>
        <v>0</v>
      </c>
      <c r="H106" s="133">
        <f t="shared" si="8"/>
        <v>0</v>
      </c>
      <c r="I106" s="133">
        <f t="shared" si="8"/>
        <v>0</v>
      </c>
      <c r="J106" s="133">
        <f t="shared" si="8"/>
        <v>0</v>
      </c>
      <c r="K106" s="133">
        <f t="shared" si="8"/>
        <v>0</v>
      </c>
      <c r="L106" s="133">
        <f t="shared" si="8"/>
        <v>0</v>
      </c>
      <c r="M106" s="133">
        <f t="shared" si="8"/>
        <v>0</v>
      </c>
      <c r="N106" s="133">
        <f t="shared" si="8"/>
        <v>0</v>
      </c>
      <c r="O106" s="133">
        <f t="shared" si="8"/>
        <v>0</v>
      </c>
      <c r="P106" s="133">
        <f t="shared" si="8"/>
        <v>0</v>
      </c>
      <c r="Q106" s="133">
        <f t="shared" si="8"/>
        <v>0</v>
      </c>
      <c r="R106" s="133">
        <f t="shared" si="8"/>
        <v>0</v>
      </c>
      <c r="S106" s="133">
        <f t="shared" si="8"/>
        <v>0</v>
      </c>
      <c r="T106" s="133">
        <f t="shared" si="8"/>
        <v>0</v>
      </c>
      <c r="U106" s="133">
        <f t="shared" si="8"/>
        <v>0</v>
      </c>
      <c r="V106" s="133">
        <f t="shared" si="8"/>
        <v>0</v>
      </c>
      <c r="W106" s="133">
        <f t="shared" si="8"/>
        <v>0</v>
      </c>
      <c r="X106" s="133">
        <f t="shared" si="8"/>
        <v>0</v>
      </c>
      <c r="Y106" s="133">
        <f t="shared" si="8"/>
        <v>0</v>
      </c>
      <c r="Z106" s="133">
        <f t="shared" si="8"/>
        <v>0</v>
      </c>
      <c r="AA106" s="133">
        <f t="shared" si="8"/>
        <v>0</v>
      </c>
      <c r="AB106" s="133">
        <f t="shared" si="8"/>
        <v>0</v>
      </c>
      <c r="AC106" s="133">
        <f t="shared" si="8"/>
        <v>0</v>
      </c>
      <c r="AD106" s="133">
        <f t="shared" si="8"/>
        <v>0</v>
      </c>
      <c r="AE106" s="133">
        <f t="shared" si="8"/>
        <v>0</v>
      </c>
      <c r="AF106" s="133">
        <f t="shared" si="8"/>
        <v>0</v>
      </c>
      <c r="AG106" s="133">
        <f t="shared" si="8"/>
        <v>0</v>
      </c>
      <c r="AH106" s="133">
        <f t="shared" si="8"/>
        <v>0</v>
      </c>
      <c r="AI106" s="133">
        <f t="shared" si="8"/>
        <v>0</v>
      </c>
      <c r="AJ106" s="133">
        <f t="shared" si="8"/>
        <v>0</v>
      </c>
      <c r="AK106" s="134">
        <f>SUM(AK103:AK105)</f>
        <v>0</v>
      </c>
      <c r="AL106" s="313"/>
    </row>
    <row r="107" spans="5:38" s="82" customFormat="1" ht="15.75" x14ac:dyDescent="0.25">
      <c r="E107" s="547"/>
      <c r="F107" s="547"/>
      <c r="G107" s="547"/>
      <c r="H107" s="547"/>
      <c r="I107" s="547"/>
      <c r="J107" s="547"/>
      <c r="K107" s="547"/>
      <c r="L107" s="547"/>
      <c r="M107" s="547"/>
      <c r="N107" s="547"/>
      <c r="O107" s="547"/>
      <c r="P107" s="547"/>
      <c r="Q107" s="547"/>
      <c r="R107" s="547"/>
      <c r="S107" s="547"/>
      <c r="T107" s="547"/>
      <c r="U107" s="547"/>
      <c r="V107" s="547"/>
      <c r="W107" s="547"/>
      <c r="X107" s="547"/>
      <c r="Y107" s="547"/>
      <c r="Z107" s="547"/>
      <c r="AA107" s="95"/>
      <c r="AB107" s="96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</row>
    <row r="108" spans="5:38" s="82" customFormat="1" ht="15.75" x14ac:dyDescent="0.25">
      <c r="E108" s="547"/>
      <c r="F108" s="547"/>
      <c r="G108" s="547"/>
      <c r="H108" s="547"/>
      <c r="I108" s="547"/>
      <c r="J108" s="547"/>
      <c r="K108" s="547"/>
      <c r="L108" s="547"/>
      <c r="M108" s="547"/>
      <c r="N108" s="547"/>
      <c r="O108" s="547"/>
      <c r="P108" s="547"/>
      <c r="Q108" s="547"/>
      <c r="R108" s="547"/>
      <c r="S108" s="547"/>
      <c r="T108" s="547"/>
      <c r="U108" s="547"/>
      <c r="V108" s="547"/>
      <c r="W108" s="547"/>
      <c r="X108" s="547"/>
      <c r="Y108" s="547"/>
      <c r="Z108" s="547"/>
      <c r="AA108" s="95"/>
      <c r="AB108" s="96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</row>
    <row r="109" spans="5:38" ht="16.5" thickBot="1" x14ac:dyDescent="0.3">
      <c r="E109" s="80"/>
      <c r="F109" s="548"/>
      <c r="G109" s="548"/>
      <c r="H109" s="548"/>
      <c r="I109" s="548"/>
      <c r="J109" s="548"/>
      <c r="K109" s="548"/>
      <c r="L109" s="548"/>
      <c r="M109" s="548"/>
      <c r="N109" s="548"/>
      <c r="O109" s="548"/>
      <c r="P109" s="548"/>
      <c r="Q109" s="548"/>
      <c r="R109" s="548"/>
      <c r="S109" s="548"/>
      <c r="T109" s="548"/>
      <c r="U109" s="548"/>
      <c r="V109" s="548"/>
      <c r="W109" s="548"/>
      <c r="X109" s="548"/>
      <c r="Y109" s="548"/>
      <c r="Z109" s="548"/>
      <c r="AA109" s="548"/>
      <c r="AB109" s="548"/>
      <c r="AC109" s="548"/>
      <c r="AD109" s="548"/>
      <c r="AE109" s="548"/>
      <c r="AF109" s="548"/>
      <c r="AG109" s="548"/>
      <c r="AH109" s="548"/>
      <c r="AI109" s="548"/>
      <c r="AJ109" s="548"/>
      <c r="AK109" s="548"/>
      <c r="AL109" s="256"/>
    </row>
    <row r="110" spans="5:38" ht="15.75" x14ac:dyDescent="0.25">
      <c r="E110" s="542" t="s">
        <v>78</v>
      </c>
      <c r="F110" s="544" t="s">
        <v>77</v>
      </c>
      <c r="G110" s="544"/>
      <c r="H110" s="544"/>
      <c r="I110" s="544"/>
      <c r="J110" s="544"/>
      <c r="K110" s="544"/>
      <c r="L110" s="544"/>
      <c r="M110" s="544"/>
      <c r="N110" s="544"/>
      <c r="O110" s="544"/>
      <c r="P110" s="544"/>
      <c r="Q110" s="544"/>
      <c r="R110" s="544"/>
      <c r="S110" s="544"/>
      <c r="T110" s="544"/>
      <c r="U110" s="544"/>
      <c r="V110" s="544"/>
      <c r="W110" s="544"/>
      <c r="X110" s="544"/>
      <c r="Y110" s="544"/>
      <c r="Z110" s="544"/>
      <c r="AA110" s="544"/>
      <c r="AB110" s="544"/>
      <c r="AC110" s="544"/>
      <c r="AD110" s="544"/>
      <c r="AE110" s="544"/>
      <c r="AF110" s="544"/>
      <c r="AG110" s="544"/>
      <c r="AH110" s="544"/>
      <c r="AI110" s="544"/>
      <c r="AJ110" s="544"/>
      <c r="AK110" s="545" t="s">
        <v>76</v>
      </c>
      <c r="AL110" s="311"/>
    </row>
    <row r="111" spans="5:38" ht="15.75" x14ac:dyDescent="0.25">
      <c r="E111" s="543"/>
      <c r="F111" s="87">
        <v>1</v>
      </c>
      <c r="G111" s="87">
        <v>2</v>
      </c>
      <c r="H111" s="87">
        <v>3</v>
      </c>
      <c r="I111" s="87">
        <v>4</v>
      </c>
      <c r="J111" s="87">
        <v>5</v>
      </c>
      <c r="K111" s="87">
        <v>6</v>
      </c>
      <c r="L111" s="87">
        <v>7</v>
      </c>
      <c r="M111" s="87">
        <v>8</v>
      </c>
      <c r="N111" s="87">
        <v>9</v>
      </c>
      <c r="O111" s="87">
        <v>10</v>
      </c>
      <c r="P111" s="87">
        <v>11</v>
      </c>
      <c r="Q111" s="87">
        <v>12</v>
      </c>
      <c r="R111" s="87">
        <v>13</v>
      </c>
      <c r="S111" s="87">
        <v>14</v>
      </c>
      <c r="T111" s="87">
        <v>15</v>
      </c>
      <c r="U111" s="87">
        <v>16</v>
      </c>
      <c r="V111" s="87">
        <v>17</v>
      </c>
      <c r="W111" s="87">
        <v>18</v>
      </c>
      <c r="X111" s="87">
        <v>19</v>
      </c>
      <c r="Y111" s="87">
        <v>20</v>
      </c>
      <c r="Z111" s="87">
        <v>21</v>
      </c>
      <c r="AA111" s="87">
        <v>22</v>
      </c>
      <c r="AB111" s="87">
        <v>23</v>
      </c>
      <c r="AC111" s="87">
        <v>24</v>
      </c>
      <c r="AD111" s="87">
        <v>25</v>
      </c>
      <c r="AE111" s="87">
        <v>26</v>
      </c>
      <c r="AF111" s="87">
        <v>27</v>
      </c>
      <c r="AG111" s="87">
        <v>28</v>
      </c>
      <c r="AH111" s="87">
        <v>29</v>
      </c>
      <c r="AI111" s="87">
        <v>30</v>
      </c>
      <c r="AJ111" s="87">
        <v>31</v>
      </c>
      <c r="AK111" s="546"/>
      <c r="AL111" s="311"/>
    </row>
    <row r="112" spans="5:38" s="120" customFormat="1" ht="47.25" x14ac:dyDescent="0.25">
      <c r="E112" s="88" t="s">
        <v>75</v>
      </c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90">
        <f>SUM(F112:AJ112)</f>
        <v>0</v>
      </c>
      <c r="AL112" s="312"/>
    </row>
    <row r="113" spans="5:38" s="120" customFormat="1" ht="47.25" x14ac:dyDescent="0.25">
      <c r="E113" s="92" t="s">
        <v>74</v>
      </c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90">
        <f>SUM(F113:AJ113)</f>
        <v>0</v>
      </c>
      <c r="AL113" s="312"/>
    </row>
    <row r="114" spans="5:38" s="120" customFormat="1" ht="15.75" x14ac:dyDescent="0.25">
      <c r="E114" s="93" t="s">
        <v>73</v>
      </c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90">
        <f>SUM(F114:AJ114)</f>
        <v>0</v>
      </c>
      <c r="AL114" s="312"/>
    </row>
    <row r="115" spans="5:38" s="139" customFormat="1" ht="16.5" thickBot="1" x14ac:dyDescent="0.3">
      <c r="E115" s="132" t="s">
        <v>72</v>
      </c>
      <c r="F115" s="133">
        <f>SUM(F112:F114)</f>
        <v>0</v>
      </c>
      <c r="G115" s="133">
        <f t="shared" ref="G115:AJ115" si="9">SUM(G112:G114)</f>
        <v>0</v>
      </c>
      <c r="H115" s="133">
        <f t="shared" si="9"/>
        <v>0</v>
      </c>
      <c r="I115" s="133">
        <f t="shared" si="9"/>
        <v>0</v>
      </c>
      <c r="J115" s="133">
        <f t="shared" si="9"/>
        <v>0</v>
      </c>
      <c r="K115" s="133">
        <f t="shared" si="9"/>
        <v>0</v>
      </c>
      <c r="L115" s="133">
        <f t="shared" si="9"/>
        <v>0</v>
      </c>
      <c r="M115" s="133">
        <f t="shared" si="9"/>
        <v>0</v>
      </c>
      <c r="N115" s="133">
        <f t="shared" si="9"/>
        <v>0</v>
      </c>
      <c r="O115" s="133">
        <f t="shared" si="9"/>
        <v>0</v>
      </c>
      <c r="P115" s="133">
        <f t="shared" si="9"/>
        <v>0</v>
      </c>
      <c r="Q115" s="133">
        <f t="shared" si="9"/>
        <v>0</v>
      </c>
      <c r="R115" s="133">
        <f t="shared" si="9"/>
        <v>0</v>
      </c>
      <c r="S115" s="133">
        <f t="shared" si="9"/>
        <v>0</v>
      </c>
      <c r="T115" s="133">
        <f t="shared" si="9"/>
        <v>0</v>
      </c>
      <c r="U115" s="133">
        <f t="shared" si="9"/>
        <v>0</v>
      </c>
      <c r="V115" s="133">
        <f t="shared" si="9"/>
        <v>0</v>
      </c>
      <c r="W115" s="133">
        <f t="shared" si="9"/>
        <v>0</v>
      </c>
      <c r="X115" s="133">
        <f t="shared" si="9"/>
        <v>0</v>
      </c>
      <c r="Y115" s="133">
        <f t="shared" si="9"/>
        <v>0</v>
      </c>
      <c r="Z115" s="133">
        <f t="shared" si="9"/>
        <v>0</v>
      </c>
      <c r="AA115" s="133">
        <f t="shared" si="9"/>
        <v>0</v>
      </c>
      <c r="AB115" s="133">
        <f t="shared" si="9"/>
        <v>0</v>
      </c>
      <c r="AC115" s="133">
        <f t="shared" si="9"/>
        <v>0</v>
      </c>
      <c r="AD115" s="133">
        <f t="shared" si="9"/>
        <v>0</v>
      </c>
      <c r="AE115" s="133">
        <f t="shared" si="9"/>
        <v>0</v>
      </c>
      <c r="AF115" s="133">
        <f t="shared" si="9"/>
        <v>0</v>
      </c>
      <c r="AG115" s="133">
        <f t="shared" si="9"/>
        <v>0</v>
      </c>
      <c r="AH115" s="133">
        <f t="shared" si="9"/>
        <v>0</v>
      </c>
      <c r="AI115" s="133">
        <f t="shared" si="9"/>
        <v>0</v>
      </c>
      <c r="AJ115" s="133">
        <f t="shared" si="9"/>
        <v>0</v>
      </c>
      <c r="AK115" s="134">
        <f>SUM(AK112:AK114)</f>
        <v>0</v>
      </c>
      <c r="AL115" s="313"/>
    </row>
    <row r="116" spans="5:38" ht="15.75" x14ac:dyDescent="0.25">
      <c r="E116" s="103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</row>
    <row r="117" spans="5:38" ht="15.75" x14ac:dyDescent="0.25">
      <c r="E117" s="103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</row>
    <row r="118" spans="5:38" ht="15.75" x14ac:dyDescent="0.25">
      <c r="E118" s="80"/>
      <c r="F118" s="548"/>
      <c r="G118" s="548"/>
      <c r="H118" s="548"/>
      <c r="I118" s="548"/>
      <c r="J118" s="548"/>
      <c r="K118" s="548"/>
      <c r="L118" s="548"/>
      <c r="M118" s="548"/>
      <c r="N118" s="548"/>
      <c r="O118" s="548"/>
      <c r="P118" s="548"/>
      <c r="Q118" s="548"/>
      <c r="R118" s="548"/>
      <c r="S118" s="548"/>
      <c r="T118" s="548"/>
      <c r="U118" s="548"/>
      <c r="V118" s="548"/>
      <c r="W118" s="548"/>
      <c r="X118" s="548"/>
      <c r="Y118" s="548"/>
      <c r="Z118" s="548"/>
      <c r="AA118" s="548"/>
      <c r="AB118" s="548"/>
      <c r="AC118" s="548"/>
      <c r="AD118" s="548"/>
      <c r="AE118" s="548"/>
      <c r="AF118" s="548"/>
      <c r="AG118" s="548"/>
      <c r="AH118" s="548"/>
      <c r="AI118" s="548"/>
      <c r="AJ118" s="548"/>
      <c r="AK118" s="548"/>
      <c r="AL118" s="256"/>
    </row>
    <row r="119" spans="5:38" ht="15.75" x14ac:dyDescent="0.25">
      <c r="E119" s="80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256"/>
    </row>
    <row r="120" spans="5:38" s="82" customFormat="1" ht="16.5" thickBot="1" x14ac:dyDescent="0.3"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5"/>
      <c r="AB120" s="96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</row>
    <row r="121" spans="5:38" ht="15.75" x14ac:dyDescent="0.25">
      <c r="E121" s="542" t="s">
        <v>78</v>
      </c>
      <c r="F121" s="544" t="s">
        <v>77</v>
      </c>
      <c r="G121" s="544"/>
      <c r="H121" s="544"/>
      <c r="I121" s="544"/>
      <c r="J121" s="544"/>
      <c r="K121" s="544"/>
      <c r="L121" s="544"/>
      <c r="M121" s="544"/>
      <c r="N121" s="544"/>
      <c r="O121" s="544"/>
      <c r="P121" s="544"/>
      <c r="Q121" s="544"/>
      <c r="R121" s="544"/>
      <c r="S121" s="544"/>
      <c r="T121" s="544"/>
      <c r="U121" s="544"/>
      <c r="V121" s="544"/>
      <c r="W121" s="544"/>
      <c r="X121" s="544"/>
      <c r="Y121" s="544"/>
      <c r="Z121" s="544"/>
      <c r="AA121" s="544"/>
      <c r="AB121" s="544"/>
      <c r="AC121" s="544"/>
      <c r="AD121" s="544"/>
      <c r="AE121" s="544"/>
      <c r="AF121" s="544"/>
      <c r="AG121" s="544"/>
      <c r="AH121" s="544"/>
      <c r="AI121" s="544"/>
      <c r="AJ121" s="544"/>
      <c r="AK121" s="545" t="s">
        <v>76</v>
      </c>
      <c r="AL121" s="311"/>
    </row>
    <row r="122" spans="5:38" ht="15.75" x14ac:dyDescent="0.25">
      <c r="E122" s="543"/>
      <c r="F122" s="87">
        <v>1</v>
      </c>
      <c r="G122" s="87">
        <v>2</v>
      </c>
      <c r="H122" s="87">
        <v>3</v>
      </c>
      <c r="I122" s="87">
        <v>4</v>
      </c>
      <c r="J122" s="87">
        <v>5</v>
      </c>
      <c r="K122" s="87">
        <v>6</v>
      </c>
      <c r="L122" s="87">
        <v>7</v>
      </c>
      <c r="M122" s="87">
        <v>8</v>
      </c>
      <c r="N122" s="87">
        <v>9</v>
      </c>
      <c r="O122" s="87">
        <v>10</v>
      </c>
      <c r="P122" s="87">
        <v>11</v>
      </c>
      <c r="Q122" s="87">
        <v>12</v>
      </c>
      <c r="R122" s="87">
        <v>13</v>
      </c>
      <c r="S122" s="87">
        <v>14</v>
      </c>
      <c r="T122" s="87">
        <v>15</v>
      </c>
      <c r="U122" s="87">
        <v>16</v>
      </c>
      <c r="V122" s="87">
        <v>17</v>
      </c>
      <c r="W122" s="87">
        <v>18</v>
      </c>
      <c r="X122" s="87">
        <v>19</v>
      </c>
      <c r="Y122" s="87">
        <v>20</v>
      </c>
      <c r="Z122" s="87">
        <v>21</v>
      </c>
      <c r="AA122" s="87">
        <v>22</v>
      </c>
      <c r="AB122" s="87">
        <v>23</v>
      </c>
      <c r="AC122" s="87">
        <v>24</v>
      </c>
      <c r="AD122" s="87">
        <v>25</v>
      </c>
      <c r="AE122" s="87">
        <v>26</v>
      </c>
      <c r="AF122" s="87">
        <v>27</v>
      </c>
      <c r="AG122" s="87">
        <v>28</v>
      </c>
      <c r="AH122" s="87">
        <v>29</v>
      </c>
      <c r="AI122" s="87">
        <v>30</v>
      </c>
      <c r="AJ122" s="87">
        <v>31</v>
      </c>
      <c r="AK122" s="546"/>
      <c r="AL122" s="311"/>
    </row>
    <row r="123" spans="5:38" s="120" customFormat="1" ht="47.25" x14ac:dyDescent="0.25">
      <c r="E123" s="88" t="s">
        <v>75</v>
      </c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90">
        <f>SUM(F123:AJ123)</f>
        <v>0</v>
      </c>
      <c r="AL123" s="312"/>
    </row>
    <row r="124" spans="5:38" s="120" customFormat="1" ht="47.25" x14ac:dyDescent="0.25">
      <c r="E124" s="92" t="s">
        <v>74</v>
      </c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90">
        <f>SUM(F124:AJ124)</f>
        <v>0</v>
      </c>
      <c r="AL124" s="312"/>
    </row>
    <row r="125" spans="5:38" s="120" customFormat="1" ht="15.75" x14ac:dyDescent="0.25">
      <c r="E125" s="93" t="s">
        <v>73</v>
      </c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90">
        <f>SUM(F125:AJ125)</f>
        <v>0</v>
      </c>
      <c r="AL125" s="312"/>
    </row>
    <row r="126" spans="5:38" s="139" customFormat="1" ht="16.5" thickBot="1" x14ac:dyDescent="0.3">
      <c r="E126" s="132" t="s">
        <v>72</v>
      </c>
      <c r="F126" s="133">
        <f>SUM(F123:F125)</f>
        <v>0</v>
      </c>
      <c r="G126" s="133">
        <f t="shared" ref="G126:AJ126" si="10">SUM(G123:G125)</f>
        <v>0</v>
      </c>
      <c r="H126" s="133">
        <f t="shared" si="10"/>
        <v>0</v>
      </c>
      <c r="I126" s="133">
        <f t="shared" si="10"/>
        <v>0</v>
      </c>
      <c r="J126" s="133">
        <f t="shared" si="10"/>
        <v>0</v>
      </c>
      <c r="K126" s="133">
        <f t="shared" si="10"/>
        <v>0</v>
      </c>
      <c r="L126" s="133">
        <f t="shared" si="10"/>
        <v>0</v>
      </c>
      <c r="M126" s="133">
        <f t="shared" si="10"/>
        <v>0</v>
      </c>
      <c r="N126" s="133">
        <f t="shared" si="10"/>
        <v>0</v>
      </c>
      <c r="O126" s="133">
        <f t="shared" si="10"/>
        <v>0</v>
      </c>
      <c r="P126" s="133">
        <f t="shared" si="10"/>
        <v>0</v>
      </c>
      <c r="Q126" s="133">
        <f t="shared" si="10"/>
        <v>0</v>
      </c>
      <c r="R126" s="133">
        <f t="shared" si="10"/>
        <v>0</v>
      </c>
      <c r="S126" s="133">
        <f t="shared" si="10"/>
        <v>0</v>
      </c>
      <c r="T126" s="133">
        <f t="shared" si="10"/>
        <v>0</v>
      </c>
      <c r="U126" s="133">
        <f t="shared" si="10"/>
        <v>0</v>
      </c>
      <c r="V126" s="133">
        <f t="shared" si="10"/>
        <v>0</v>
      </c>
      <c r="W126" s="133">
        <f t="shared" si="10"/>
        <v>0</v>
      </c>
      <c r="X126" s="133">
        <f t="shared" si="10"/>
        <v>0</v>
      </c>
      <c r="Y126" s="133">
        <f t="shared" si="10"/>
        <v>0</v>
      </c>
      <c r="Z126" s="133">
        <f t="shared" si="10"/>
        <v>0</v>
      </c>
      <c r="AA126" s="133">
        <f t="shared" si="10"/>
        <v>0</v>
      </c>
      <c r="AB126" s="133">
        <f t="shared" si="10"/>
        <v>0</v>
      </c>
      <c r="AC126" s="133">
        <f t="shared" si="10"/>
        <v>0</v>
      </c>
      <c r="AD126" s="133">
        <f t="shared" si="10"/>
        <v>0</v>
      </c>
      <c r="AE126" s="133">
        <f t="shared" si="10"/>
        <v>0</v>
      </c>
      <c r="AF126" s="133">
        <f t="shared" si="10"/>
        <v>0</v>
      </c>
      <c r="AG126" s="133">
        <f t="shared" si="10"/>
        <v>0</v>
      </c>
      <c r="AH126" s="133">
        <f t="shared" si="10"/>
        <v>0</v>
      </c>
      <c r="AI126" s="133">
        <f t="shared" si="10"/>
        <v>0</v>
      </c>
      <c r="AJ126" s="133">
        <f t="shared" si="10"/>
        <v>0</v>
      </c>
      <c r="AK126" s="134">
        <f>SUM(AK123:AK125)</f>
        <v>0</v>
      </c>
      <c r="AL126" s="313"/>
    </row>
    <row r="127" spans="5:38" s="82" customFormat="1" ht="15.75" x14ac:dyDescent="0.25">
      <c r="E127" s="547"/>
      <c r="F127" s="547"/>
      <c r="G127" s="547"/>
      <c r="H127" s="547"/>
      <c r="I127" s="547"/>
      <c r="J127" s="547"/>
      <c r="K127" s="547"/>
      <c r="L127" s="547"/>
      <c r="M127" s="547"/>
      <c r="N127" s="547"/>
      <c r="O127" s="547"/>
      <c r="P127" s="547"/>
      <c r="Q127" s="547"/>
      <c r="R127" s="547"/>
      <c r="S127" s="547"/>
      <c r="T127" s="547"/>
      <c r="U127" s="547"/>
      <c r="V127" s="547"/>
      <c r="W127" s="547"/>
      <c r="X127" s="547"/>
      <c r="Y127" s="547"/>
      <c r="Z127" s="547"/>
      <c r="AA127" s="95"/>
      <c r="AB127" s="96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</row>
    <row r="128" spans="5:38" s="82" customFormat="1" ht="15.75" x14ac:dyDescent="0.25">
      <c r="E128" s="100"/>
      <c r="F128" s="97"/>
      <c r="G128" s="97"/>
      <c r="H128" s="97"/>
      <c r="I128" s="97"/>
      <c r="J128" s="97"/>
      <c r="K128" s="97"/>
      <c r="L128" s="99"/>
      <c r="M128" s="99"/>
      <c r="N128" s="99"/>
      <c r="O128" s="99"/>
      <c r="P128" s="99"/>
      <c r="Q128" s="99"/>
      <c r="R128" s="99"/>
      <c r="S128" s="99"/>
      <c r="T128" s="97"/>
      <c r="U128" s="97"/>
      <c r="V128" s="97"/>
      <c r="W128" s="97"/>
      <c r="X128" s="97"/>
      <c r="Y128" s="97"/>
      <c r="Z128" s="97"/>
      <c r="AA128" s="86"/>
      <c r="AB128" s="86"/>
      <c r="AC128" s="102"/>
      <c r="AD128" s="102"/>
      <c r="AE128" s="102"/>
      <c r="AF128" s="102"/>
      <c r="AG128" s="102"/>
      <c r="AH128" s="102"/>
      <c r="AI128" s="102"/>
      <c r="AJ128" s="86"/>
      <c r="AK128" s="86"/>
      <c r="AL128" s="317"/>
    </row>
    <row r="129" spans="5:38" ht="16.5" thickBot="1" x14ac:dyDescent="0.3">
      <c r="E129" s="80"/>
      <c r="F129" s="548"/>
      <c r="G129" s="548"/>
      <c r="H129" s="548"/>
      <c r="I129" s="548"/>
      <c r="J129" s="548"/>
      <c r="K129" s="548"/>
      <c r="L129" s="548"/>
      <c r="M129" s="548"/>
      <c r="N129" s="548"/>
      <c r="O129" s="548"/>
      <c r="P129" s="548"/>
      <c r="Q129" s="548"/>
      <c r="R129" s="548"/>
      <c r="S129" s="548"/>
      <c r="T129" s="548"/>
      <c r="U129" s="548"/>
      <c r="V129" s="548"/>
      <c r="W129" s="548"/>
      <c r="X129" s="548"/>
      <c r="Y129" s="548"/>
      <c r="Z129" s="548"/>
      <c r="AA129" s="548"/>
      <c r="AB129" s="548"/>
      <c r="AC129" s="548"/>
      <c r="AD129" s="548"/>
      <c r="AE129" s="548"/>
      <c r="AF129" s="548"/>
      <c r="AG129" s="548"/>
      <c r="AH129" s="548"/>
      <c r="AI129" s="548"/>
      <c r="AJ129" s="548"/>
      <c r="AK129" s="548"/>
      <c r="AL129" s="256"/>
    </row>
    <row r="130" spans="5:38" ht="15.75" x14ac:dyDescent="0.25">
      <c r="E130" s="542" t="s">
        <v>78</v>
      </c>
      <c r="F130" s="544" t="s">
        <v>77</v>
      </c>
      <c r="G130" s="544"/>
      <c r="H130" s="544"/>
      <c r="I130" s="544"/>
      <c r="J130" s="544"/>
      <c r="K130" s="544"/>
      <c r="L130" s="544"/>
      <c r="M130" s="544"/>
      <c r="N130" s="544"/>
      <c r="O130" s="544"/>
      <c r="P130" s="544"/>
      <c r="Q130" s="544"/>
      <c r="R130" s="544"/>
      <c r="S130" s="544"/>
      <c r="T130" s="544"/>
      <c r="U130" s="544"/>
      <c r="V130" s="544"/>
      <c r="W130" s="544"/>
      <c r="X130" s="544"/>
      <c r="Y130" s="544"/>
      <c r="Z130" s="544"/>
      <c r="AA130" s="544"/>
      <c r="AB130" s="544"/>
      <c r="AC130" s="544"/>
      <c r="AD130" s="544"/>
      <c r="AE130" s="544"/>
      <c r="AF130" s="544"/>
      <c r="AG130" s="544"/>
      <c r="AH130" s="544"/>
      <c r="AI130" s="544"/>
      <c r="AJ130" s="544"/>
      <c r="AK130" s="545" t="s">
        <v>76</v>
      </c>
      <c r="AL130" s="311"/>
    </row>
    <row r="131" spans="5:38" ht="15.75" x14ac:dyDescent="0.25">
      <c r="E131" s="543"/>
      <c r="F131" s="87">
        <v>1</v>
      </c>
      <c r="G131" s="87">
        <v>2</v>
      </c>
      <c r="H131" s="87">
        <v>3</v>
      </c>
      <c r="I131" s="87">
        <v>4</v>
      </c>
      <c r="J131" s="87">
        <v>5</v>
      </c>
      <c r="K131" s="87">
        <v>6</v>
      </c>
      <c r="L131" s="87">
        <v>7</v>
      </c>
      <c r="M131" s="87">
        <v>8</v>
      </c>
      <c r="N131" s="87">
        <v>9</v>
      </c>
      <c r="O131" s="87">
        <v>10</v>
      </c>
      <c r="P131" s="87">
        <v>11</v>
      </c>
      <c r="Q131" s="87">
        <v>12</v>
      </c>
      <c r="R131" s="87">
        <v>13</v>
      </c>
      <c r="S131" s="87">
        <v>14</v>
      </c>
      <c r="T131" s="87">
        <v>15</v>
      </c>
      <c r="U131" s="87">
        <v>16</v>
      </c>
      <c r="V131" s="87">
        <v>17</v>
      </c>
      <c r="W131" s="87">
        <v>18</v>
      </c>
      <c r="X131" s="87">
        <v>19</v>
      </c>
      <c r="Y131" s="87">
        <v>20</v>
      </c>
      <c r="Z131" s="87">
        <v>21</v>
      </c>
      <c r="AA131" s="87">
        <v>22</v>
      </c>
      <c r="AB131" s="87">
        <v>23</v>
      </c>
      <c r="AC131" s="87">
        <v>24</v>
      </c>
      <c r="AD131" s="87">
        <v>25</v>
      </c>
      <c r="AE131" s="87">
        <v>26</v>
      </c>
      <c r="AF131" s="87">
        <v>27</v>
      </c>
      <c r="AG131" s="87">
        <v>28</v>
      </c>
      <c r="AH131" s="87">
        <v>29</v>
      </c>
      <c r="AI131" s="87">
        <v>30</v>
      </c>
      <c r="AJ131" s="87">
        <v>31</v>
      </c>
      <c r="AK131" s="546"/>
      <c r="AL131" s="311"/>
    </row>
    <row r="132" spans="5:38" s="91" customFormat="1" ht="47.25" x14ac:dyDescent="0.2">
      <c r="E132" s="88" t="s">
        <v>75</v>
      </c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90">
        <f>SUM(F132:AJ132)</f>
        <v>0</v>
      </c>
      <c r="AL132" s="312"/>
    </row>
    <row r="133" spans="5:38" s="91" customFormat="1" ht="47.25" x14ac:dyDescent="0.2">
      <c r="E133" s="92" t="s">
        <v>74</v>
      </c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90">
        <f>SUM(F133:AJ133)</f>
        <v>0</v>
      </c>
      <c r="AL133" s="312"/>
    </row>
    <row r="134" spans="5:38" s="91" customFormat="1" ht="15.75" x14ac:dyDescent="0.2">
      <c r="E134" s="93" t="s">
        <v>73</v>
      </c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90">
        <f>SUM(F134:AJ134)</f>
        <v>0</v>
      </c>
      <c r="AL134" s="312"/>
    </row>
    <row r="135" spans="5:38" s="135" customFormat="1" ht="16.5" thickBot="1" x14ac:dyDescent="0.25">
      <c r="E135" s="132" t="s">
        <v>72</v>
      </c>
      <c r="F135" s="133">
        <f>SUM(F132:F134)</f>
        <v>0</v>
      </c>
      <c r="G135" s="133">
        <f t="shared" ref="G135:AJ135" si="11">SUM(G132:G134)</f>
        <v>0</v>
      </c>
      <c r="H135" s="133">
        <f t="shared" si="11"/>
        <v>0</v>
      </c>
      <c r="I135" s="133">
        <f t="shared" si="11"/>
        <v>0</v>
      </c>
      <c r="J135" s="133">
        <f t="shared" si="11"/>
        <v>0</v>
      </c>
      <c r="K135" s="133">
        <f t="shared" si="11"/>
        <v>0</v>
      </c>
      <c r="L135" s="133">
        <f t="shared" si="11"/>
        <v>0</v>
      </c>
      <c r="M135" s="133">
        <f t="shared" si="11"/>
        <v>0</v>
      </c>
      <c r="N135" s="133">
        <f t="shared" si="11"/>
        <v>0</v>
      </c>
      <c r="O135" s="133">
        <f t="shared" si="11"/>
        <v>0</v>
      </c>
      <c r="P135" s="133">
        <f t="shared" si="11"/>
        <v>0</v>
      </c>
      <c r="Q135" s="133">
        <f t="shared" si="11"/>
        <v>0</v>
      </c>
      <c r="R135" s="133">
        <f t="shared" si="11"/>
        <v>0</v>
      </c>
      <c r="S135" s="133">
        <f t="shared" si="11"/>
        <v>0</v>
      </c>
      <c r="T135" s="133">
        <f t="shared" si="11"/>
        <v>0</v>
      </c>
      <c r="U135" s="133">
        <f t="shared" si="11"/>
        <v>0</v>
      </c>
      <c r="V135" s="133">
        <f t="shared" si="11"/>
        <v>0</v>
      </c>
      <c r="W135" s="133">
        <f t="shared" si="11"/>
        <v>0</v>
      </c>
      <c r="X135" s="133">
        <f t="shared" si="11"/>
        <v>0</v>
      </c>
      <c r="Y135" s="133">
        <f t="shared" si="11"/>
        <v>0</v>
      </c>
      <c r="Z135" s="133">
        <f t="shared" si="11"/>
        <v>0</v>
      </c>
      <c r="AA135" s="133">
        <f t="shared" si="11"/>
        <v>0</v>
      </c>
      <c r="AB135" s="133">
        <f t="shared" si="11"/>
        <v>0</v>
      </c>
      <c r="AC135" s="133">
        <f t="shared" si="11"/>
        <v>0</v>
      </c>
      <c r="AD135" s="133">
        <f t="shared" si="11"/>
        <v>0</v>
      </c>
      <c r="AE135" s="133">
        <f t="shared" si="11"/>
        <v>0</v>
      </c>
      <c r="AF135" s="133">
        <f t="shared" si="11"/>
        <v>0</v>
      </c>
      <c r="AG135" s="133">
        <f t="shared" si="11"/>
        <v>0</v>
      </c>
      <c r="AH135" s="133">
        <f t="shared" si="11"/>
        <v>0</v>
      </c>
      <c r="AI135" s="133">
        <f t="shared" si="11"/>
        <v>0</v>
      </c>
      <c r="AJ135" s="133">
        <f t="shared" si="11"/>
        <v>0</v>
      </c>
      <c r="AK135" s="134">
        <f>SUM(AK132:AK134)</f>
        <v>0</v>
      </c>
      <c r="AL135" s="313"/>
    </row>
    <row r="136" spans="5:38" ht="15.75" x14ac:dyDescent="0.25">
      <c r="E136" s="103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</row>
    <row r="137" spans="5:38" ht="15.75" x14ac:dyDescent="0.25">
      <c r="E137" s="103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</row>
    <row r="138" spans="5:38" ht="15.75" x14ac:dyDescent="0.25">
      <c r="E138" s="80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553" t="s">
        <v>123</v>
      </c>
      <c r="AD138" s="553"/>
      <c r="AE138" s="553"/>
      <c r="AF138" s="553"/>
      <c r="AG138" s="553"/>
      <c r="AH138" s="553"/>
      <c r="AI138" s="553"/>
      <c r="AJ138" s="553"/>
      <c r="AK138" s="553"/>
      <c r="AL138" s="104"/>
    </row>
    <row r="139" spans="5:38" s="82" customFormat="1" ht="31.5" x14ac:dyDescent="0.25">
      <c r="E139" s="100"/>
      <c r="F139" s="97"/>
      <c r="G139" s="97"/>
      <c r="H139" s="97"/>
      <c r="I139" s="97"/>
      <c r="J139" s="97"/>
      <c r="K139" s="97"/>
      <c r="L139" s="99"/>
      <c r="M139" s="99"/>
      <c r="N139" s="99"/>
      <c r="O139" s="99"/>
      <c r="P139" s="99"/>
      <c r="Q139" s="99"/>
      <c r="R139" s="99"/>
      <c r="S139" s="99"/>
      <c r="T139" s="97"/>
      <c r="U139" s="97"/>
      <c r="V139" s="97"/>
      <c r="W139" s="97"/>
      <c r="X139" s="97"/>
      <c r="Y139" s="97"/>
      <c r="Z139" s="97"/>
      <c r="AA139" s="86"/>
      <c r="AB139" s="86"/>
      <c r="AC139" s="553" t="s">
        <v>78</v>
      </c>
      <c r="AD139" s="553"/>
      <c r="AE139" s="553"/>
      <c r="AF139" s="553"/>
      <c r="AG139" s="553"/>
      <c r="AH139" s="553"/>
      <c r="AI139" s="553"/>
      <c r="AJ139" s="553"/>
      <c r="AK139" s="109" t="s">
        <v>76</v>
      </c>
      <c r="AL139" s="318"/>
    </row>
    <row r="140" spans="5:38" s="126" customFormat="1" ht="34.5" customHeight="1" x14ac:dyDescent="0.25"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554" t="s">
        <v>124</v>
      </c>
      <c r="AD140" s="554"/>
      <c r="AE140" s="554"/>
      <c r="AF140" s="554"/>
      <c r="AG140" s="554"/>
      <c r="AH140" s="554"/>
      <c r="AI140" s="554"/>
      <c r="AJ140" s="554"/>
      <c r="AK140" s="338">
        <f>AK22+AK36+AK45+AK54+AK65+AK74+AK83+AK94+AK103+AK112+AK123+AK132</f>
        <v>0</v>
      </c>
      <c r="AL140" s="319"/>
    </row>
    <row r="141" spans="5:38" s="126" customFormat="1" ht="15.75" customHeight="1" x14ac:dyDescent="0.25"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554" t="s">
        <v>125</v>
      </c>
      <c r="AD141" s="554"/>
      <c r="AE141" s="554"/>
      <c r="AF141" s="554"/>
      <c r="AG141" s="554"/>
      <c r="AH141" s="554"/>
      <c r="AI141" s="554"/>
      <c r="AJ141" s="554"/>
      <c r="AK141" s="339">
        <f>AK23+AK24+AK37+AK38+AK46+AK47+AK55+AK56+AK66+AK67+AK75+AK76+AK84+AK85+AK95+AK96+AK104+AK105+AK113+AK114+AK124+AK125+AK133+AK134</f>
        <v>0</v>
      </c>
      <c r="AL141" s="127"/>
    </row>
    <row r="142" spans="5:38" s="126" customFormat="1" ht="15.75" customHeight="1" x14ac:dyDescent="0.25"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552" t="s">
        <v>24</v>
      </c>
      <c r="AD142" s="552"/>
      <c r="AE142" s="552"/>
      <c r="AF142" s="552"/>
      <c r="AG142" s="552"/>
      <c r="AH142" s="552"/>
      <c r="AI142" s="552"/>
      <c r="AJ142" s="552"/>
      <c r="AK142" s="339">
        <f>SUM(AK140:AK141)</f>
        <v>0</v>
      </c>
      <c r="AL142" s="127"/>
    </row>
    <row r="143" spans="5:38" s="79" customFormat="1" x14ac:dyDescent="0.25"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320"/>
    </row>
    <row r="144" spans="5:38" s="82" customFormat="1" ht="15.75" x14ac:dyDescent="0.25">
      <c r="E144" s="110" t="s">
        <v>71</v>
      </c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97"/>
      <c r="AB144" s="345"/>
      <c r="AC144" s="97"/>
      <c r="AD144" s="97"/>
      <c r="AE144" s="97"/>
      <c r="AF144" s="97"/>
      <c r="AG144" s="97"/>
      <c r="AH144" s="97"/>
      <c r="AI144" s="97"/>
      <c r="AJ144" s="97"/>
      <c r="AK144" s="97"/>
      <c r="AL144" s="314"/>
    </row>
    <row r="145" spans="5:38" s="82" customFormat="1" ht="15.75" x14ac:dyDescent="0.25">
      <c r="E145" s="551" t="s">
        <v>70</v>
      </c>
      <c r="F145" s="551"/>
      <c r="G145" s="551"/>
      <c r="H145" s="551"/>
      <c r="I145" s="551"/>
      <c r="J145" s="551"/>
      <c r="K145" s="551"/>
      <c r="L145" s="551"/>
      <c r="M145" s="551"/>
      <c r="N145" s="551"/>
      <c r="O145" s="551"/>
      <c r="P145" s="551"/>
      <c r="Q145" s="551"/>
      <c r="R145" s="551"/>
      <c r="S145" s="551"/>
      <c r="T145" s="551"/>
      <c r="U145" s="551"/>
      <c r="V145" s="551"/>
      <c r="W145" s="551"/>
      <c r="X145" s="551"/>
      <c r="Y145" s="551"/>
      <c r="Z145" s="551"/>
      <c r="AA145" s="97"/>
      <c r="AB145" s="345"/>
      <c r="AC145" s="97"/>
      <c r="AD145" s="97"/>
      <c r="AE145" s="97"/>
      <c r="AF145" s="97"/>
      <c r="AG145" s="97"/>
      <c r="AH145" s="97"/>
      <c r="AI145" s="97"/>
      <c r="AJ145" s="97"/>
      <c r="AK145" s="97"/>
      <c r="AL145" s="314"/>
    </row>
    <row r="146" spans="5:38" s="82" customFormat="1" ht="15.75" x14ac:dyDescent="0.25">
      <c r="E146" s="551" t="s">
        <v>69</v>
      </c>
      <c r="F146" s="551"/>
      <c r="G146" s="551"/>
      <c r="H146" s="551"/>
      <c r="I146" s="551"/>
      <c r="J146" s="551"/>
      <c r="K146" s="551"/>
      <c r="L146" s="551"/>
      <c r="M146" s="551"/>
      <c r="N146" s="551"/>
      <c r="O146" s="551"/>
      <c r="P146" s="551"/>
      <c r="Q146" s="551"/>
      <c r="R146" s="551"/>
      <c r="S146" s="551"/>
      <c r="T146" s="551"/>
      <c r="U146" s="551"/>
      <c r="V146" s="551"/>
      <c r="W146" s="551"/>
      <c r="X146" s="551"/>
      <c r="Y146" s="551"/>
      <c r="Z146" s="551"/>
      <c r="AA146" s="97"/>
      <c r="AB146" s="345"/>
      <c r="AC146" s="97"/>
      <c r="AD146" s="97"/>
      <c r="AE146" s="97"/>
      <c r="AF146" s="97"/>
      <c r="AG146" s="97"/>
      <c r="AH146" s="97"/>
      <c r="AI146" s="97"/>
      <c r="AJ146" s="97"/>
      <c r="AK146" s="97"/>
      <c r="AL146" s="314"/>
    </row>
    <row r="147" spans="5:38" s="82" customFormat="1" x14ac:dyDescent="0.25"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314"/>
    </row>
    <row r="148" spans="5:38" s="82" customFormat="1" ht="15.75" x14ac:dyDescent="0.25">
      <c r="E148" s="86" t="s">
        <v>68</v>
      </c>
      <c r="F148" s="97"/>
      <c r="G148" s="97"/>
      <c r="H148" s="97"/>
      <c r="I148" s="97"/>
      <c r="J148" s="97"/>
      <c r="K148" s="97"/>
      <c r="L148" s="97" t="s">
        <v>149</v>
      </c>
      <c r="M148" s="7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86"/>
      <c r="AB148" s="86"/>
      <c r="AC148" s="86" t="s">
        <v>67</v>
      </c>
      <c r="AD148" s="86"/>
      <c r="AE148" s="86"/>
      <c r="AF148" s="86"/>
      <c r="AG148" s="86"/>
      <c r="AH148" s="86"/>
      <c r="AI148" s="86"/>
      <c r="AJ148" s="86"/>
      <c r="AK148" s="86"/>
      <c r="AL148" s="317"/>
    </row>
    <row r="149" spans="5:38" s="82" customFormat="1" ht="15.75" x14ac:dyDescent="0.25">
      <c r="E149" s="113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317"/>
    </row>
    <row r="150" spans="5:38" s="82" customFormat="1" ht="15.75" x14ac:dyDescent="0.25">
      <c r="E150" s="114"/>
      <c r="F150" s="97"/>
      <c r="G150" s="97"/>
      <c r="H150" s="97"/>
      <c r="I150" s="97"/>
      <c r="J150" s="97"/>
      <c r="K150" s="97"/>
      <c r="L150" s="115"/>
      <c r="M150" s="115"/>
      <c r="N150" s="115"/>
      <c r="O150" s="115"/>
      <c r="P150" s="115"/>
      <c r="Q150" s="115"/>
      <c r="R150" s="115"/>
      <c r="S150" s="115"/>
      <c r="T150" s="97"/>
      <c r="U150" s="97"/>
      <c r="V150" s="97"/>
      <c r="W150" s="97"/>
      <c r="X150" s="97"/>
      <c r="Y150" s="97"/>
      <c r="Z150" s="97"/>
      <c r="AA150" s="86"/>
      <c r="AB150" s="86"/>
      <c r="AC150" s="550"/>
      <c r="AD150" s="550"/>
      <c r="AE150" s="550"/>
      <c r="AF150" s="550"/>
      <c r="AG150" s="550"/>
      <c r="AH150" s="550"/>
      <c r="AI150" s="550"/>
      <c r="AJ150" s="86"/>
      <c r="AK150" s="86"/>
      <c r="AL150" s="317"/>
    </row>
  </sheetData>
  <mergeCells count="73">
    <mergeCell ref="A3:AM3"/>
    <mergeCell ref="A4:AM4"/>
    <mergeCell ref="A5:AM5"/>
    <mergeCell ref="A6:AM6"/>
    <mergeCell ref="E50:Z50"/>
    <mergeCell ref="E43:E44"/>
    <mergeCell ref="F43:AJ43"/>
    <mergeCell ref="AK43:AK44"/>
    <mergeCell ref="E28:Z28"/>
    <mergeCell ref="E29:Z29"/>
    <mergeCell ref="F41:AK41"/>
    <mergeCell ref="E49:Z49"/>
    <mergeCell ref="E20:E21"/>
    <mergeCell ref="F20:AJ20"/>
    <mergeCell ref="AK20:AK21"/>
    <mergeCell ref="F18:AK18"/>
    <mergeCell ref="E69:Z69"/>
    <mergeCell ref="E63:E64"/>
    <mergeCell ref="F63:AJ63"/>
    <mergeCell ref="AK63:AK64"/>
    <mergeCell ref="E34:E35"/>
    <mergeCell ref="F34:AJ34"/>
    <mergeCell ref="AK34:AK35"/>
    <mergeCell ref="F19:AK19"/>
    <mergeCell ref="E52:E53"/>
    <mergeCell ref="F52:AJ52"/>
    <mergeCell ref="AK52:AK53"/>
    <mergeCell ref="F26:AK26"/>
    <mergeCell ref="AK101:AK102"/>
    <mergeCell ref="E108:Z108"/>
    <mergeCell ref="F130:AJ130"/>
    <mergeCell ref="AK130:AK131"/>
    <mergeCell ref="F129:AK129"/>
    <mergeCell ref="F118:AK118"/>
    <mergeCell ref="E110:E111"/>
    <mergeCell ref="F110:AJ110"/>
    <mergeCell ref="AK110:AK111"/>
    <mergeCell ref="F109:AK109"/>
    <mergeCell ref="E107:Z107"/>
    <mergeCell ref="E101:E102"/>
    <mergeCell ref="F101:AJ101"/>
    <mergeCell ref="F17:AK17"/>
    <mergeCell ref="AC150:AI150"/>
    <mergeCell ref="E127:Z127"/>
    <mergeCell ref="E121:E122"/>
    <mergeCell ref="F121:AJ121"/>
    <mergeCell ref="AK121:AK122"/>
    <mergeCell ref="E145:Z145"/>
    <mergeCell ref="E146:Z146"/>
    <mergeCell ref="AC142:AJ142"/>
    <mergeCell ref="AC138:AK138"/>
    <mergeCell ref="AC139:AJ139"/>
    <mergeCell ref="AC140:AJ140"/>
    <mergeCell ref="AC141:AJ141"/>
    <mergeCell ref="F99:AK99"/>
    <mergeCell ref="E88:Z88"/>
    <mergeCell ref="E130:E131"/>
    <mergeCell ref="A7:AM7"/>
    <mergeCell ref="E1:AM1"/>
    <mergeCell ref="F14:AK14"/>
    <mergeCell ref="E92:E93"/>
    <mergeCell ref="F92:AJ92"/>
    <mergeCell ref="AK92:AK93"/>
    <mergeCell ref="E87:Z87"/>
    <mergeCell ref="E70:Z70"/>
    <mergeCell ref="E72:E73"/>
    <mergeCell ref="F72:AJ72"/>
    <mergeCell ref="F81:AJ81"/>
    <mergeCell ref="AK81:AK82"/>
    <mergeCell ref="F79:AK79"/>
    <mergeCell ref="AK72:AK73"/>
    <mergeCell ref="E81:E82"/>
    <mergeCell ref="F33:AK33"/>
  </mergeCells>
  <pageMargins left="0.25" right="0.25" top="0.45" bottom="0.75" header="0.3" footer="0.3"/>
  <pageSetup paperSize="9" scale="71" orientation="landscape" r:id="rId1"/>
  <headerFooter>
    <oddFooter>&amp;C&amp;P</oddFooter>
  </headerFooter>
  <rowBreaks count="4" manualBreakCount="4">
    <brk id="30" max="34" man="1"/>
    <brk id="59" max="34" man="1"/>
    <brk id="88" max="34" man="1"/>
    <brk id="117" max="3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08DB2-02B2-4AF0-A66D-D3299A4839FF}">
  <sheetPr>
    <pageSetUpPr fitToPage="1"/>
  </sheetPr>
  <dimension ref="A1:AH50"/>
  <sheetViews>
    <sheetView view="pageBreakPreview" topLeftCell="E1" zoomScale="70" zoomScaleNormal="40" zoomScaleSheetLayoutView="70" workbookViewId="0">
      <selection activeCell="O14" sqref="O14:P14"/>
    </sheetView>
  </sheetViews>
  <sheetFormatPr defaultRowHeight="18" x14ac:dyDescent="0.2"/>
  <cols>
    <col min="1" max="1" width="24.42578125" style="1" customWidth="1"/>
    <col min="2" max="2" width="15.85546875" style="1" customWidth="1"/>
    <col min="3" max="3" width="16.140625" style="1" customWidth="1"/>
    <col min="4" max="4" width="18.85546875" style="2" customWidth="1"/>
    <col min="5" max="5" width="17.28515625" style="2" customWidth="1"/>
    <col min="6" max="6" width="14.28515625" style="2" customWidth="1"/>
    <col min="7" max="7" width="18.7109375" style="2" customWidth="1"/>
    <col min="8" max="8" width="15" style="2" customWidth="1"/>
    <col min="9" max="9" width="19.140625" style="2" customWidth="1"/>
    <col min="10" max="10" width="17" style="2" customWidth="1"/>
    <col min="11" max="11" width="13" style="2" customWidth="1"/>
    <col min="12" max="12" width="12.5703125" style="2" customWidth="1"/>
    <col min="13" max="13" width="13.28515625" style="2" customWidth="1"/>
    <col min="14" max="14" width="11.7109375" style="2" customWidth="1"/>
    <col min="15" max="15" width="8.5703125" style="1" customWidth="1"/>
    <col min="16" max="16" width="14.85546875" style="1" customWidth="1"/>
    <col min="17" max="17" width="10.28515625" style="1" customWidth="1"/>
    <col min="18" max="18" width="19.85546875" style="1" customWidth="1"/>
    <col min="19" max="19" width="17" style="1" customWidth="1"/>
    <col min="20" max="20" width="17.28515625" style="1" customWidth="1"/>
    <col min="21" max="21" width="19" style="1" customWidth="1"/>
    <col min="22" max="22" width="21.85546875" style="1" customWidth="1"/>
    <col min="23" max="24" width="16.7109375" style="1" customWidth="1"/>
    <col min="25" max="25" width="18.85546875" style="1" customWidth="1"/>
    <col min="26" max="26" width="11.42578125" style="2" customWidth="1"/>
    <col min="27" max="28" width="12.7109375" style="2" customWidth="1"/>
    <col min="29" max="32" width="3.28515625" style="1" customWidth="1"/>
    <col min="33" max="16384" width="9.140625" style="1"/>
  </cols>
  <sheetData>
    <row r="1" spans="1:34" ht="19.5" x14ac:dyDescent="0.25">
      <c r="A1" s="534" t="s">
        <v>137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</row>
    <row r="2" spans="1:34" ht="9.75" customHeight="1" x14ac:dyDescent="0.2">
      <c r="A2" s="219"/>
      <c r="B2" s="219"/>
      <c r="C2" s="219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21"/>
      <c r="AA2" s="220"/>
      <c r="AB2" s="220"/>
      <c r="AC2" s="219"/>
      <c r="AD2" s="219"/>
      <c r="AE2" s="219"/>
      <c r="AF2" s="219"/>
    </row>
    <row r="3" spans="1:34" s="42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</row>
    <row r="4" spans="1:34" s="42" customFormat="1" ht="21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</row>
    <row r="5" spans="1:34" s="42" customFormat="1" ht="21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6"/>
      <c r="X5" s="536"/>
      <c r="Y5" s="536"/>
      <c r="Z5" s="536"/>
      <c r="AA5" s="536"/>
      <c r="AB5" s="536"/>
      <c r="AC5" s="536"/>
      <c r="AD5" s="536"/>
      <c r="AE5" s="536"/>
      <c r="AF5" s="536"/>
    </row>
    <row r="6" spans="1:34" s="42" customFormat="1" ht="21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  <c r="Y6" s="537"/>
      <c r="Z6" s="537"/>
      <c r="AA6" s="537"/>
      <c r="AB6" s="537"/>
      <c r="AC6" s="537"/>
      <c r="AD6" s="537"/>
      <c r="AE6" s="537"/>
      <c r="AF6" s="537"/>
    </row>
    <row r="7" spans="1:34" s="42" customFormat="1" ht="21.95" customHeight="1" x14ac:dyDescent="0.2">
      <c r="A7" s="264"/>
      <c r="B7" s="264"/>
      <c r="C7" s="264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335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</row>
    <row r="8" spans="1:34" s="33" customFormat="1" ht="21.95" customHeight="1" x14ac:dyDescent="0.2">
      <c r="A8" s="524" t="s">
        <v>116</v>
      </c>
      <c r="B8" s="524"/>
      <c r="C8" s="524"/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24"/>
      <c r="Q8" s="524"/>
      <c r="R8" s="524"/>
      <c r="S8" s="524"/>
      <c r="T8" s="524"/>
      <c r="U8" s="524"/>
      <c r="V8" s="524"/>
      <c r="W8" s="524"/>
      <c r="X8" s="524"/>
      <c r="Y8" s="524"/>
      <c r="Z8" s="524"/>
      <c r="AA8" s="524"/>
      <c r="AB8" s="524"/>
      <c r="AC8" s="524"/>
      <c r="AD8" s="524"/>
      <c r="AE8" s="524"/>
      <c r="AF8" s="524"/>
    </row>
    <row r="9" spans="1:34" ht="21.9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8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75"/>
      <c r="AD9" s="75"/>
      <c r="AE9" s="75"/>
    </row>
    <row r="10" spans="1:34" ht="12" customHeight="1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8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2"/>
      <c r="AA10" s="42"/>
      <c r="AB10" s="42"/>
      <c r="AC10" s="42"/>
      <c r="AD10" s="42"/>
      <c r="AE10" s="42"/>
    </row>
    <row r="11" spans="1:34" ht="27" customHeight="1" thickBot="1" x14ac:dyDescent="0.25">
      <c r="A11" s="562" t="s">
        <v>60</v>
      </c>
      <c r="B11" s="563"/>
      <c r="C11" s="563"/>
      <c r="D11" s="563"/>
      <c r="E11" s="563"/>
      <c r="F11" s="563"/>
      <c r="G11" s="564"/>
      <c r="H11" s="567" t="s">
        <v>66</v>
      </c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9"/>
      <c r="Z11" s="572" t="s">
        <v>9</v>
      </c>
      <c r="AA11" s="523"/>
      <c r="AB11" s="523"/>
      <c r="AC11" s="523"/>
      <c r="AD11" s="523"/>
      <c r="AE11" s="523"/>
      <c r="AF11" s="523"/>
    </row>
    <row r="12" spans="1:34" s="3" customFormat="1" ht="54" customHeight="1" thickBot="1" x14ac:dyDescent="0.25">
      <c r="A12" s="560" t="s">
        <v>146</v>
      </c>
      <c r="B12" s="560" t="s">
        <v>55</v>
      </c>
      <c r="C12" s="565" t="s">
        <v>191</v>
      </c>
      <c r="D12" s="565" t="s">
        <v>56</v>
      </c>
      <c r="E12" s="565" t="s">
        <v>57</v>
      </c>
      <c r="F12" s="565" t="s">
        <v>58</v>
      </c>
      <c r="G12" s="565" t="s">
        <v>59</v>
      </c>
      <c r="H12" s="560" t="s">
        <v>61</v>
      </c>
      <c r="I12" s="565" t="s">
        <v>194</v>
      </c>
      <c r="J12" s="565" t="s">
        <v>62</v>
      </c>
      <c r="K12" s="565" t="s">
        <v>63</v>
      </c>
      <c r="L12" s="565" t="s">
        <v>64</v>
      </c>
      <c r="M12" s="581" t="s">
        <v>209</v>
      </c>
      <c r="N12" s="582"/>
      <c r="O12" s="581" t="s">
        <v>65</v>
      </c>
      <c r="P12" s="582"/>
      <c r="Q12" s="583"/>
      <c r="R12" s="565" t="s">
        <v>130</v>
      </c>
      <c r="S12" s="565" t="s">
        <v>193</v>
      </c>
      <c r="T12" s="570" t="s">
        <v>165</v>
      </c>
      <c r="U12" s="570" t="s">
        <v>142</v>
      </c>
      <c r="V12" s="565" t="s">
        <v>150</v>
      </c>
      <c r="W12" s="565" t="s">
        <v>157</v>
      </c>
      <c r="X12" s="565" t="s">
        <v>156</v>
      </c>
      <c r="Y12" s="565" t="s">
        <v>154</v>
      </c>
      <c r="Z12" s="573" t="s">
        <v>17</v>
      </c>
      <c r="AA12" s="575" t="s">
        <v>18</v>
      </c>
      <c r="AB12" s="575" t="s">
        <v>176</v>
      </c>
      <c r="AC12" s="577" t="s">
        <v>132</v>
      </c>
      <c r="AD12" s="578"/>
      <c r="AE12" s="578"/>
      <c r="AF12" s="573"/>
    </row>
    <row r="13" spans="1:34" s="3" customFormat="1" ht="54" customHeight="1" thickBot="1" x14ac:dyDescent="0.25">
      <c r="A13" s="561"/>
      <c r="B13" s="561"/>
      <c r="C13" s="566"/>
      <c r="D13" s="566"/>
      <c r="E13" s="566"/>
      <c r="F13" s="566"/>
      <c r="G13" s="566"/>
      <c r="H13" s="561"/>
      <c r="I13" s="566"/>
      <c r="J13" s="566"/>
      <c r="K13" s="566"/>
      <c r="L13" s="566"/>
      <c r="M13" s="336" t="s">
        <v>210</v>
      </c>
      <c r="N13" s="336" t="s">
        <v>211</v>
      </c>
      <c r="O13" s="272" t="s">
        <v>93</v>
      </c>
      <c r="P13" s="272" t="s">
        <v>192</v>
      </c>
      <c r="Q13" s="272" t="s">
        <v>24</v>
      </c>
      <c r="R13" s="566"/>
      <c r="S13" s="566"/>
      <c r="T13" s="571"/>
      <c r="U13" s="571"/>
      <c r="V13" s="566"/>
      <c r="W13" s="566"/>
      <c r="X13" s="566"/>
      <c r="Y13" s="566"/>
      <c r="Z13" s="574"/>
      <c r="AA13" s="576"/>
      <c r="AB13" s="576"/>
      <c r="AC13" s="579"/>
      <c r="AD13" s="580"/>
      <c r="AE13" s="580"/>
      <c r="AF13" s="574"/>
    </row>
    <row r="14" spans="1:34" s="3" customFormat="1" ht="15" customHeight="1" x14ac:dyDescent="0.2">
      <c r="A14" s="354"/>
      <c r="B14" s="355"/>
      <c r="C14" s="355"/>
      <c r="D14" s="356"/>
      <c r="E14" s="356"/>
      <c r="F14" s="355"/>
      <c r="G14" s="357"/>
      <c r="H14" s="354"/>
      <c r="I14" s="355"/>
      <c r="J14" s="355"/>
      <c r="K14" s="355"/>
      <c r="L14" s="355"/>
      <c r="M14" s="348"/>
      <c r="N14" s="352"/>
      <c r="O14" s="379"/>
      <c r="P14" s="379"/>
      <c r="Q14" s="358">
        <f>O14*P14</f>
        <v>0</v>
      </c>
      <c r="R14" s="359"/>
      <c r="S14" s="359"/>
      <c r="T14" s="359"/>
      <c r="U14" s="359"/>
      <c r="V14" s="360">
        <f>H14+I14+J14+K14+L14+N14+Q14</f>
        <v>0</v>
      </c>
      <c r="W14" s="361"/>
      <c r="X14" s="362"/>
      <c r="Y14" s="360">
        <f>W14*X14</f>
        <v>0</v>
      </c>
      <c r="Z14" s="63"/>
      <c r="AA14" s="59"/>
      <c r="AB14" s="60">
        <f>Z14*X14</f>
        <v>0</v>
      </c>
      <c r="AC14" s="492"/>
      <c r="AD14" s="492"/>
      <c r="AE14" s="492"/>
      <c r="AF14" s="492"/>
    </row>
    <row r="15" spans="1:34" s="3" customFormat="1" ht="15" customHeight="1" x14ac:dyDescent="0.2">
      <c r="A15" s="363"/>
      <c r="B15" s="364"/>
      <c r="C15" s="364"/>
      <c r="D15" s="365"/>
      <c r="E15" s="365"/>
      <c r="F15" s="364"/>
      <c r="G15" s="366"/>
      <c r="H15" s="367"/>
      <c r="I15" s="364"/>
      <c r="J15" s="368"/>
      <c r="K15" s="364"/>
      <c r="L15" s="364"/>
      <c r="M15" s="349"/>
      <c r="N15" s="353"/>
      <c r="O15" s="380"/>
      <c r="P15" s="380"/>
      <c r="Q15" s="369">
        <f t="shared" ref="Q15:Q23" si="0">O15*P15</f>
        <v>0</v>
      </c>
      <c r="R15" s="359"/>
      <c r="S15" s="359"/>
      <c r="T15" s="359"/>
      <c r="U15" s="359"/>
      <c r="V15" s="360">
        <f t="shared" ref="V15:V38" si="1">H15+I15+J15+K15+L15+N15+Q15</f>
        <v>0</v>
      </c>
      <c r="W15" s="361"/>
      <c r="X15" s="362"/>
      <c r="Y15" s="360">
        <f t="shared" ref="Y15:Y23" si="2">W15*X15</f>
        <v>0</v>
      </c>
      <c r="Z15" s="63"/>
      <c r="AA15" s="59"/>
      <c r="AB15" s="60">
        <f t="shared" ref="AB15:AB23" si="3">Z15*X15</f>
        <v>0</v>
      </c>
      <c r="AC15" s="492"/>
      <c r="AD15" s="492"/>
      <c r="AE15" s="492"/>
      <c r="AF15" s="492"/>
    </row>
    <row r="16" spans="1:34" s="3" customFormat="1" ht="15" customHeight="1" x14ac:dyDescent="0.2">
      <c r="A16" s="363"/>
      <c r="B16" s="364"/>
      <c r="C16" s="364"/>
      <c r="D16" s="365"/>
      <c r="E16" s="365"/>
      <c r="F16" s="364"/>
      <c r="G16" s="366"/>
      <c r="H16" s="367"/>
      <c r="I16" s="364"/>
      <c r="J16" s="368"/>
      <c r="K16" s="364"/>
      <c r="L16" s="364"/>
      <c r="M16" s="349"/>
      <c r="N16" s="353"/>
      <c r="O16" s="380"/>
      <c r="P16" s="380"/>
      <c r="Q16" s="369">
        <f t="shared" si="0"/>
        <v>0</v>
      </c>
      <c r="R16" s="359"/>
      <c r="S16" s="359"/>
      <c r="T16" s="359"/>
      <c r="U16" s="359"/>
      <c r="V16" s="360">
        <f t="shared" si="1"/>
        <v>0</v>
      </c>
      <c r="W16" s="361"/>
      <c r="X16" s="362"/>
      <c r="Y16" s="360">
        <f t="shared" si="2"/>
        <v>0</v>
      </c>
      <c r="Z16" s="63"/>
      <c r="AA16" s="59"/>
      <c r="AB16" s="60">
        <f t="shared" si="3"/>
        <v>0</v>
      </c>
      <c r="AC16" s="492"/>
      <c r="AD16" s="492"/>
      <c r="AE16" s="492"/>
      <c r="AF16" s="492"/>
      <c r="AH16" s="11"/>
    </row>
    <row r="17" spans="1:34" s="3" customFormat="1" ht="15" customHeight="1" x14ac:dyDescent="0.2">
      <c r="A17" s="363"/>
      <c r="B17" s="364"/>
      <c r="C17" s="364"/>
      <c r="D17" s="365"/>
      <c r="E17" s="365"/>
      <c r="F17" s="364"/>
      <c r="G17" s="366"/>
      <c r="H17" s="367"/>
      <c r="I17" s="364"/>
      <c r="J17" s="368"/>
      <c r="K17" s="364"/>
      <c r="L17" s="364"/>
      <c r="M17" s="349"/>
      <c r="N17" s="353"/>
      <c r="O17" s="380"/>
      <c r="P17" s="380"/>
      <c r="Q17" s="369">
        <f t="shared" si="0"/>
        <v>0</v>
      </c>
      <c r="R17" s="359"/>
      <c r="S17" s="359"/>
      <c r="T17" s="359"/>
      <c r="U17" s="359"/>
      <c r="V17" s="360">
        <f t="shared" si="1"/>
        <v>0</v>
      </c>
      <c r="W17" s="361"/>
      <c r="X17" s="362"/>
      <c r="Y17" s="360">
        <f t="shared" si="2"/>
        <v>0</v>
      </c>
      <c r="Z17" s="63"/>
      <c r="AA17" s="59"/>
      <c r="AB17" s="60">
        <f t="shared" si="3"/>
        <v>0</v>
      </c>
      <c r="AC17" s="492"/>
      <c r="AD17" s="492"/>
      <c r="AE17" s="492"/>
      <c r="AF17" s="492"/>
    </row>
    <row r="18" spans="1:34" s="3" customFormat="1" ht="15" customHeight="1" x14ac:dyDescent="0.2">
      <c r="A18" s="363"/>
      <c r="B18" s="364"/>
      <c r="C18" s="364"/>
      <c r="D18" s="365"/>
      <c r="E18" s="365"/>
      <c r="F18" s="364"/>
      <c r="G18" s="366"/>
      <c r="H18" s="367"/>
      <c r="I18" s="364"/>
      <c r="J18" s="368"/>
      <c r="K18" s="364"/>
      <c r="L18" s="364"/>
      <c r="M18" s="349"/>
      <c r="N18" s="353"/>
      <c r="O18" s="380"/>
      <c r="P18" s="380"/>
      <c r="Q18" s="369">
        <f t="shared" si="0"/>
        <v>0</v>
      </c>
      <c r="R18" s="359"/>
      <c r="S18" s="359"/>
      <c r="T18" s="359"/>
      <c r="U18" s="359"/>
      <c r="V18" s="360">
        <f t="shared" si="1"/>
        <v>0</v>
      </c>
      <c r="W18" s="361"/>
      <c r="X18" s="362"/>
      <c r="Y18" s="360">
        <f t="shared" si="2"/>
        <v>0</v>
      </c>
      <c r="Z18" s="63"/>
      <c r="AA18" s="59"/>
      <c r="AB18" s="60">
        <f t="shared" si="3"/>
        <v>0</v>
      </c>
      <c r="AC18" s="492"/>
      <c r="AD18" s="492"/>
      <c r="AE18" s="492"/>
      <c r="AF18" s="492"/>
    </row>
    <row r="19" spans="1:34" s="3" customFormat="1" ht="15" customHeight="1" x14ac:dyDescent="0.2">
      <c r="A19" s="363"/>
      <c r="B19" s="364"/>
      <c r="C19" s="364"/>
      <c r="D19" s="365"/>
      <c r="E19" s="365"/>
      <c r="F19" s="364"/>
      <c r="G19" s="366"/>
      <c r="H19" s="367"/>
      <c r="I19" s="364"/>
      <c r="J19" s="368"/>
      <c r="K19" s="364"/>
      <c r="L19" s="364"/>
      <c r="M19" s="349"/>
      <c r="N19" s="353"/>
      <c r="O19" s="380"/>
      <c r="P19" s="380"/>
      <c r="Q19" s="369">
        <f t="shared" si="0"/>
        <v>0</v>
      </c>
      <c r="R19" s="359"/>
      <c r="S19" s="359"/>
      <c r="T19" s="359"/>
      <c r="U19" s="359"/>
      <c r="V19" s="360">
        <f t="shared" si="1"/>
        <v>0</v>
      </c>
      <c r="W19" s="361"/>
      <c r="X19" s="362"/>
      <c r="Y19" s="360">
        <f t="shared" si="2"/>
        <v>0</v>
      </c>
      <c r="Z19" s="63"/>
      <c r="AA19" s="59"/>
      <c r="AB19" s="60">
        <f t="shared" si="3"/>
        <v>0</v>
      </c>
      <c r="AC19" s="492"/>
      <c r="AD19" s="492"/>
      <c r="AE19" s="492"/>
      <c r="AF19" s="492"/>
    </row>
    <row r="20" spans="1:34" s="3" customFormat="1" ht="15" customHeight="1" x14ac:dyDescent="0.2">
      <c r="A20" s="363"/>
      <c r="B20" s="364"/>
      <c r="C20" s="364"/>
      <c r="D20" s="365"/>
      <c r="E20" s="365"/>
      <c r="F20" s="364"/>
      <c r="G20" s="366"/>
      <c r="H20" s="367"/>
      <c r="I20" s="364"/>
      <c r="J20" s="368"/>
      <c r="K20" s="364"/>
      <c r="L20" s="364"/>
      <c r="M20" s="349"/>
      <c r="N20" s="353"/>
      <c r="O20" s="380"/>
      <c r="P20" s="380"/>
      <c r="Q20" s="369">
        <f t="shared" si="0"/>
        <v>0</v>
      </c>
      <c r="R20" s="359"/>
      <c r="S20" s="359"/>
      <c r="T20" s="359"/>
      <c r="U20" s="359"/>
      <c r="V20" s="360">
        <f t="shared" si="1"/>
        <v>0</v>
      </c>
      <c r="W20" s="361"/>
      <c r="X20" s="362"/>
      <c r="Y20" s="360">
        <f t="shared" si="2"/>
        <v>0</v>
      </c>
      <c r="Z20" s="63"/>
      <c r="AA20" s="59"/>
      <c r="AB20" s="60">
        <f t="shared" si="3"/>
        <v>0</v>
      </c>
      <c r="AC20" s="492"/>
      <c r="AD20" s="492"/>
      <c r="AE20" s="492"/>
      <c r="AF20" s="492"/>
    </row>
    <row r="21" spans="1:34" s="3" customFormat="1" ht="15" customHeight="1" x14ac:dyDescent="0.2">
      <c r="A21" s="363"/>
      <c r="B21" s="364"/>
      <c r="C21" s="364"/>
      <c r="D21" s="365"/>
      <c r="E21" s="365"/>
      <c r="F21" s="364"/>
      <c r="G21" s="366"/>
      <c r="H21" s="367"/>
      <c r="I21" s="364"/>
      <c r="J21" s="368"/>
      <c r="K21" s="364"/>
      <c r="L21" s="364"/>
      <c r="M21" s="349"/>
      <c r="N21" s="353"/>
      <c r="O21" s="380"/>
      <c r="P21" s="380"/>
      <c r="Q21" s="369">
        <f t="shared" si="0"/>
        <v>0</v>
      </c>
      <c r="R21" s="359"/>
      <c r="S21" s="359"/>
      <c r="T21" s="359"/>
      <c r="U21" s="359"/>
      <c r="V21" s="360">
        <f t="shared" si="1"/>
        <v>0</v>
      </c>
      <c r="W21" s="361"/>
      <c r="X21" s="362"/>
      <c r="Y21" s="360">
        <f t="shared" si="2"/>
        <v>0</v>
      </c>
      <c r="Z21" s="63"/>
      <c r="AA21" s="59"/>
      <c r="AB21" s="60">
        <f t="shared" si="3"/>
        <v>0</v>
      </c>
      <c r="AC21" s="492"/>
      <c r="AD21" s="492"/>
      <c r="AE21" s="492"/>
      <c r="AF21" s="492"/>
    </row>
    <row r="22" spans="1:34" s="3" customFormat="1" ht="15" customHeight="1" x14ac:dyDescent="0.2">
      <c r="A22" s="363"/>
      <c r="B22" s="364"/>
      <c r="C22" s="364"/>
      <c r="D22" s="365"/>
      <c r="E22" s="365"/>
      <c r="F22" s="364"/>
      <c r="G22" s="366"/>
      <c r="H22" s="367"/>
      <c r="I22" s="364"/>
      <c r="J22" s="368"/>
      <c r="K22" s="364"/>
      <c r="L22" s="364"/>
      <c r="M22" s="349"/>
      <c r="N22" s="353"/>
      <c r="O22" s="380"/>
      <c r="P22" s="380"/>
      <c r="Q22" s="369">
        <f t="shared" si="0"/>
        <v>0</v>
      </c>
      <c r="R22" s="359"/>
      <c r="S22" s="370"/>
      <c r="T22" s="370"/>
      <c r="U22" s="370"/>
      <c r="V22" s="360">
        <f t="shared" si="1"/>
        <v>0</v>
      </c>
      <c r="W22" s="361"/>
      <c r="X22" s="362"/>
      <c r="Y22" s="360">
        <f t="shared" si="2"/>
        <v>0</v>
      </c>
      <c r="Z22" s="63"/>
      <c r="AA22" s="59"/>
      <c r="AB22" s="60">
        <f t="shared" si="3"/>
        <v>0</v>
      </c>
      <c r="AC22" s="492"/>
      <c r="AD22" s="492"/>
      <c r="AE22" s="492"/>
      <c r="AF22" s="492"/>
    </row>
    <row r="23" spans="1:34" s="3" customFormat="1" ht="15" customHeight="1" x14ac:dyDescent="0.2">
      <c r="A23" s="363"/>
      <c r="B23" s="364"/>
      <c r="C23" s="364"/>
      <c r="D23" s="365"/>
      <c r="E23" s="365"/>
      <c r="F23" s="364"/>
      <c r="G23" s="366"/>
      <c r="H23" s="367"/>
      <c r="I23" s="364"/>
      <c r="J23" s="368"/>
      <c r="K23" s="364"/>
      <c r="L23" s="364"/>
      <c r="M23" s="349"/>
      <c r="N23" s="353"/>
      <c r="O23" s="380"/>
      <c r="P23" s="380"/>
      <c r="Q23" s="369">
        <f t="shared" si="0"/>
        <v>0</v>
      </c>
      <c r="R23" s="359"/>
      <c r="S23" s="370"/>
      <c r="T23" s="370"/>
      <c r="U23" s="370"/>
      <c r="V23" s="360">
        <f t="shared" si="1"/>
        <v>0</v>
      </c>
      <c r="W23" s="361"/>
      <c r="X23" s="362"/>
      <c r="Y23" s="360">
        <f t="shared" si="2"/>
        <v>0</v>
      </c>
      <c r="Z23" s="63"/>
      <c r="AA23" s="59"/>
      <c r="AB23" s="60">
        <f t="shared" si="3"/>
        <v>0</v>
      </c>
      <c r="AC23" s="492"/>
      <c r="AD23" s="492"/>
      <c r="AE23" s="492"/>
      <c r="AF23" s="492"/>
    </row>
    <row r="24" spans="1:34" s="3" customFormat="1" ht="15" customHeight="1" x14ac:dyDescent="0.2">
      <c r="A24" s="363"/>
      <c r="B24" s="364"/>
      <c r="C24" s="364"/>
      <c r="D24" s="365"/>
      <c r="E24" s="365"/>
      <c r="F24" s="364"/>
      <c r="G24" s="366"/>
      <c r="H24" s="367"/>
      <c r="I24" s="364"/>
      <c r="J24" s="368"/>
      <c r="K24" s="364"/>
      <c r="L24" s="364"/>
      <c r="M24" s="349"/>
      <c r="N24" s="353"/>
      <c r="O24" s="380"/>
      <c r="P24" s="380"/>
      <c r="Q24" s="369">
        <f t="shared" ref="Q24:Q38" si="4">O24*P24</f>
        <v>0</v>
      </c>
      <c r="R24" s="359"/>
      <c r="S24" s="359"/>
      <c r="T24" s="359"/>
      <c r="U24" s="359"/>
      <c r="V24" s="360">
        <f t="shared" si="1"/>
        <v>0</v>
      </c>
      <c r="W24" s="361"/>
      <c r="X24" s="362"/>
      <c r="Y24" s="360">
        <f t="shared" ref="Y24:Y38" si="5">W24*X24</f>
        <v>0</v>
      </c>
      <c r="Z24" s="63"/>
      <c r="AA24" s="59"/>
      <c r="AB24" s="60">
        <f t="shared" ref="AB24:AB38" si="6">Z24*X24</f>
        <v>0</v>
      </c>
      <c r="AC24" s="492"/>
      <c r="AD24" s="492"/>
      <c r="AE24" s="492"/>
      <c r="AF24" s="492"/>
    </row>
    <row r="25" spans="1:34" s="3" customFormat="1" ht="15" customHeight="1" x14ac:dyDescent="0.2">
      <c r="A25" s="363"/>
      <c r="B25" s="364"/>
      <c r="C25" s="364"/>
      <c r="D25" s="365"/>
      <c r="E25" s="365"/>
      <c r="F25" s="364"/>
      <c r="G25" s="366"/>
      <c r="H25" s="367"/>
      <c r="I25" s="364"/>
      <c r="J25" s="368"/>
      <c r="K25" s="364"/>
      <c r="L25" s="364"/>
      <c r="M25" s="349"/>
      <c r="N25" s="353"/>
      <c r="O25" s="380"/>
      <c r="P25" s="380"/>
      <c r="Q25" s="369">
        <f t="shared" si="4"/>
        <v>0</v>
      </c>
      <c r="R25" s="359"/>
      <c r="S25" s="359"/>
      <c r="T25" s="359"/>
      <c r="U25" s="359"/>
      <c r="V25" s="360">
        <f t="shared" si="1"/>
        <v>0</v>
      </c>
      <c r="W25" s="361"/>
      <c r="X25" s="362"/>
      <c r="Y25" s="360">
        <f t="shared" si="5"/>
        <v>0</v>
      </c>
      <c r="Z25" s="63"/>
      <c r="AA25" s="59"/>
      <c r="AB25" s="60">
        <f t="shared" si="6"/>
        <v>0</v>
      </c>
      <c r="AC25" s="492"/>
      <c r="AD25" s="492"/>
      <c r="AE25" s="492"/>
      <c r="AF25" s="492"/>
      <c r="AH25" s="11"/>
    </row>
    <row r="26" spans="1:34" s="3" customFormat="1" ht="15" customHeight="1" x14ac:dyDescent="0.2">
      <c r="A26" s="363"/>
      <c r="B26" s="364"/>
      <c r="C26" s="364"/>
      <c r="D26" s="365"/>
      <c r="E26" s="365"/>
      <c r="F26" s="364"/>
      <c r="G26" s="366"/>
      <c r="H26" s="367"/>
      <c r="I26" s="364"/>
      <c r="J26" s="368"/>
      <c r="K26" s="364"/>
      <c r="L26" s="364"/>
      <c r="M26" s="349"/>
      <c r="N26" s="353"/>
      <c r="O26" s="380"/>
      <c r="P26" s="380"/>
      <c r="Q26" s="369">
        <f t="shared" ref="Q26:Q30" si="7">O26*P26</f>
        <v>0</v>
      </c>
      <c r="R26" s="359"/>
      <c r="S26" s="359"/>
      <c r="T26" s="359"/>
      <c r="U26" s="359"/>
      <c r="V26" s="360">
        <f t="shared" si="1"/>
        <v>0</v>
      </c>
      <c r="W26" s="361"/>
      <c r="X26" s="362"/>
      <c r="Y26" s="360">
        <f t="shared" ref="Y26:Y30" si="8">W26*X26</f>
        <v>0</v>
      </c>
      <c r="Z26" s="63"/>
      <c r="AA26" s="59"/>
      <c r="AB26" s="60">
        <f t="shared" ref="AB26:AB30" si="9">Z26*X26</f>
        <v>0</v>
      </c>
      <c r="AC26" s="492"/>
      <c r="AD26" s="492"/>
      <c r="AE26" s="492"/>
      <c r="AF26" s="492"/>
    </row>
    <row r="27" spans="1:34" s="3" customFormat="1" ht="15" customHeight="1" x14ac:dyDescent="0.2">
      <c r="A27" s="363"/>
      <c r="B27" s="364"/>
      <c r="C27" s="364"/>
      <c r="D27" s="365"/>
      <c r="E27" s="365"/>
      <c r="F27" s="364"/>
      <c r="G27" s="366"/>
      <c r="H27" s="367"/>
      <c r="I27" s="364"/>
      <c r="J27" s="368"/>
      <c r="K27" s="364"/>
      <c r="L27" s="364"/>
      <c r="M27" s="349"/>
      <c r="N27" s="353"/>
      <c r="O27" s="380"/>
      <c r="P27" s="380"/>
      <c r="Q27" s="369">
        <f t="shared" si="7"/>
        <v>0</v>
      </c>
      <c r="R27" s="359"/>
      <c r="S27" s="359"/>
      <c r="T27" s="359"/>
      <c r="U27" s="359"/>
      <c r="V27" s="360">
        <f t="shared" si="1"/>
        <v>0</v>
      </c>
      <c r="W27" s="361"/>
      <c r="X27" s="362"/>
      <c r="Y27" s="360">
        <f t="shared" si="8"/>
        <v>0</v>
      </c>
      <c r="Z27" s="63"/>
      <c r="AA27" s="59"/>
      <c r="AB27" s="60">
        <f t="shared" si="9"/>
        <v>0</v>
      </c>
      <c r="AC27" s="492"/>
      <c r="AD27" s="492"/>
      <c r="AE27" s="492"/>
      <c r="AF27" s="492"/>
    </row>
    <row r="28" spans="1:34" s="3" customFormat="1" ht="15" customHeight="1" x14ac:dyDescent="0.2">
      <c r="A28" s="363"/>
      <c r="B28" s="364"/>
      <c r="C28" s="364"/>
      <c r="D28" s="365"/>
      <c r="E28" s="365"/>
      <c r="F28" s="364"/>
      <c r="G28" s="366"/>
      <c r="H28" s="367"/>
      <c r="I28" s="364"/>
      <c r="J28" s="368"/>
      <c r="K28" s="364"/>
      <c r="L28" s="364"/>
      <c r="M28" s="349"/>
      <c r="N28" s="353"/>
      <c r="O28" s="380"/>
      <c r="P28" s="380"/>
      <c r="Q28" s="369">
        <f t="shared" si="7"/>
        <v>0</v>
      </c>
      <c r="R28" s="359"/>
      <c r="S28" s="359"/>
      <c r="T28" s="359"/>
      <c r="U28" s="359"/>
      <c r="V28" s="360">
        <f t="shared" si="1"/>
        <v>0</v>
      </c>
      <c r="W28" s="361"/>
      <c r="X28" s="362"/>
      <c r="Y28" s="360">
        <f t="shared" si="8"/>
        <v>0</v>
      </c>
      <c r="Z28" s="63"/>
      <c r="AA28" s="59"/>
      <c r="AB28" s="60">
        <f t="shared" si="9"/>
        <v>0</v>
      </c>
      <c r="AC28" s="492"/>
      <c r="AD28" s="492"/>
      <c r="AE28" s="492"/>
      <c r="AF28" s="492"/>
    </row>
    <row r="29" spans="1:34" s="3" customFormat="1" ht="15" customHeight="1" x14ac:dyDescent="0.2">
      <c r="A29" s="363"/>
      <c r="B29" s="364"/>
      <c r="C29" s="364"/>
      <c r="D29" s="365"/>
      <c r="E29" s="365"/>
      <c r="F29" s="364"/>
      <c r="G29" s="366"/>
      <c r="H29" s="367"/>
      <c r="I29" s="364"/>
      <c r="J29" s="368"/>
      <c r="K29" s="364"/>
      <c r="L29" s="364"/>
      <c r="M29" s="349"/>
      <c r="N29" s="353"/>
      <c r="O29" s="380"/>
      <c r="P29" s="380"/>
      <c r="Q29" s="369">
        <f t="shared" si="7"/>
        <v>0</v>
      </c>
      <c r="R29" s="359"/>
      <c r="S29" s="359"/>
      <c r="T29" s="359"/>
      <c r="U29" s="359"/>
      <c r="V29" s="360">
        <f t="shared" si="1"/>
        <v>0</v>
      </c>
      <c r="W29" s="361"/>
      <c r="X29" s="362"/>
      <c r="Y29" s="360">
        <f t="shared" si="8"/>
        <v>0</v>
      </c>
      <c r="Z29" s="63"/>
      <c r="AA29" s="59"/>
      <c r="AB29" s="60">
        <f t="shared" si="9"/>
        <v>0</v>
      </c>
      <c r="AC29" s="492"/>
      <c r="AD29" s="492"/>
      <c r="AE29" s="492"/>
      <c r="AF29" s="492"/>
    </row>
    <row r="30" spans="1:34" s="3" customFormat="1" ht="15" customHeight="1" x14ac:dyDescent="0.2">
      <c r="A30" s="363"/>
      <c r="B30" s="364"/>
      <c r="C30" s="364"/>
      <c r="D30" s="365"/>
      <c r="E30" s="365"/>
      <c r="F30" s="364"/>
      <c r="G30" s="366"/>
      <c r="H30" s="367"/>
      <c r="I30" s="364"/>
      <c r="J30" s="368"/>
      <c r="K30" s="364"/>
      <c r="L30" s="364"/>
      <c r="M30" s="349"/>
      <c r="N30" s="353"/>
      <c r="O30" s="380"/>
      <c r="P30" s="380"/>
      <c r="Q30" s="369">
        <f t="shared" si="7"/>
        <v>0</v>
      </c>
      <c r="R30" s="359"/>
      <c r="S30" s="359"/>
      <c r="T30" s="359"/>
      <c r="U30" s="359"/>
      <c r="V30" s="360">
        <f t="shared" si="1"/>
        <v>0</v>
      </c>
      <c r="W30" s="361"/>
      <c r="X30" s="362"/>
      <c r="Y30" s="360">
        <f t="shared" si="8"/>
        <v>0</v>
      </c>
      <c r="Z30" s="63"/>
      <c r="AA30" s="59"/>
      <c r="AB30" s="60">
        <f t="shared" si="9"/>
        <v>0</v>
      </c>
      <c r="AC30" s="492"/>
      <c r="AD30" s="492"/>
      <c r="AE30" s="492"/>
      <c r="AF30" s="492"/>
    </row>
    <row r="31" spans="1:34" s="3" customFormat="1" ht="15" customHeight="1" x14ac:dyDescent="0.2">
      <c r="A31" s="363"/>
      <c r="B31" s="364"/>
      <c r="C31" s="364"/>
      <c r="D31" s="365"/>
      <c r="E31" s="365"/>
      <c r="F31" s="364"/>
      <c r="G31" s="366"/>
      <c r="H31" s="367"/>
      <c r="I31" s="364"/>
      <c r="J31" s="368"/>
      <c r="K31" s="364"/>
      <c r="L31" s="364"/>
      <c r="M31" s="349"/>
      <c r="N31" s="353"/>
      <c r="O31" s="380"/>
      <c r="P31" s="380"/>
      <c r="Q31" s="369">
        <f t="shared" si="4"/>
        <v>0</v>
      </c>
      <c r="R31" s="359"/>
      <c r="S31" s="359"/>
      <c r="T31" s="359"/>
      <c r="U31" s="359"/>
      <c r="V31" s="360">
        <f t="shared" si="1"/>
        <v>0</v>
      </c>
      <c r="W31" s="361"/>
      <c r="X31" s="362"/>
      <c r="Y31" s="360">
        <f t="shared" si="5"/>
        <v>0</v>
      </c>
      <c r="Z31" s="63"/>
      <c r="AA31" s="59"/>
      <c r="AB31" s="60">
        <f t="shared" si="6"/>
        <v>0</v>
      </c>
      <c r="AC31" s="492"/>
      <c r="AD31" s="492"/>
      <c r="AE31" s="492"/>
      <c r="AF31" s="492"/>
    </row>
    <row r="32" spans="1:34" s="3" customFormat="1" ht="15" customHeight="1" x14ac:dyDescent="0.2">
      <c r="A32" s="363"/>
      <c r="B32" s="364"/>
      <c r="C32" s="364"/>
      <c r="D32" s="365"/>
      <c r="E32" s="365"/>
      <c r="F32" s="364"/>
      <c r="G32" s="366"/>
      <c r="H32" s="367"/>
      <c r="I32" s="364"/>
      <c r="J32" s="368"/>
      <c r="K32" s="364"/>
      <c r="L32" s="364"/>
      <c r="M32" s="349"/>
      <c r="N32" s="353"/>
      <c r="O32" s="380"/>
      <c r="P32" s="380"/>
      <c r="Q32" s="369">
        <f t="shared" si="4"/>
        <v>0</v>
      </c>
      <c r="R32" s="359"/>
      <c r="S32" s="359"/>
      <c r="T32" s="359"/>
      <c r="U32" s="359"/>
      <c r="V32" s="360">
        <f t="shared" si="1"/>
        <v>0</v>
      </c>
      <c r="W32" s="361"/>
      <c r="X32" s="362"/>
      <c r="Y32" s="360">
        <f t="shared" si="5"/>
        <v>0</v>
      </c>
      <c r="Z32" s="63"/>
      <c r="AA32" s="59"/>
      <c r="AB32" s="60">
        <f t="shared" si="6"/>
        <v>0</v>
      </c>
      <c r="AC32" s="492"/>
      <c r="AD32" s="492"/>
      <c r="AE32" s="492"/>
      <c r="AF32" s="492"/>
    </row>
    <row r="33" spans="1:32" s="3" customFormat="1" ht="15" customHeight="1" x14ac:dyDescent="0.2">
      <c r="A33" s="363"/>
      <c r="B33" s="364"/>
      <c r="C33" s="364"/>
      <c r="D33" s="365"/>
      <c r="E33" s="365"/>
      <c r="F33" s="364"/>
      <c r="G33" s="366"/>
      <c r="H33" s="367"/>
      <c r="I33" s="364"/>
      <c r="J33" s="368"/>
      <c r="K33" s="364"/>
      <c r="L33" s="364"/>
      <c r="M33" s="349"/>
      <c r="N33" s="353"/>
      <c r="O33" s="380"/>
      <c r="P33" s="380"/>
      <c r="Q33" s="369">
        <f t="shared" si="4"/>
        <v>0</v>
      </c>
      <c r="R33" s="359"/>
      <c r="S33" s="359"/>
      <c r="T33" s="359"/>
      <c r="U33" s="359"/>
      <c r="V33" s="360">
        <f t="shared" si="1"/>
        <v>0</v>
      </c>
      <c r="W33" s="361"/>
      <c r="X33" s="362"/>
      <c r="Y33" s="360">
        <f t="shared" si="5"/>
        <v>0</v>
      </c>
      <c r="Z33" s="63"/>
      <c r="AA33" s="59"/>
      <c r="AB33" s="60">
        <f t="shared" si="6"/>
        <v>0</v>
      </c>
      <c r="AC33" s="492"/>
      <c r="AD33" s="492"/>
      <c r="AE33" s="492"/>
      <c r="AF33" s="492"/>
    </row>
    <row r="34" spans="1:32" s="3" customFormat="1" ht="15" customHeight="1" x14ac:dyDescent="0.2">
      <c r="A34" s="363"/>
      <c r="B34" s="364"/>
      <c r="C34" s="364"/>
      <c r="D34" s="365"/>
      <c r="E34" s="365"/>
      <c r="F34" s="364"/>
      <c r="G34" s="366"/>
      <c r="H34" s="367"/>
      <c r="I34" s="364"/>
      <c r="J34" s="368"/>
      <c r="K34" s="364"/>
      <c r="L34" s="364"/>
      <c r="M34" s="349"/>
      <c r="N34" s="353"/>
      <c r="O34" s="380"/>
      <c r="P34" s="380"/>
      <c r="Q34" s="369">
        <f t="shared" si="4"/>
        <v>0</v>
      </c>
      <c r="R34" s="359"/>
      <c r="S34" s="359"/>
      <c r="T34" s="359"/>
      <c r="U34" s="359"/>
      <c r="V34" s="360">
        <f t="shared" si="1"/>
        <v>0</v>
      </c>
      <c r="W34" s="361"/>
      <c r="X34" s="362"/>
      <c r="Y34" s="360">
        <f t="shared" si="5"/>
        <v>0</v>
      </c>
      <c r="Z34" s="63"/>
      <c r="AA34" s="59"/>
      <c r="AB34" s="60">
        <f t="shared" si="6"/>
        <v>0</v>
      </c>
      <c r="AC34" s="492"/>
      <c r="AD34" s="492"/>
      <c r="AE34" s="492"/>
      <c r="AF34" s="492"/>
    </row>
    <row r="35" spans="1:32" s="3" customFormat="1" ht="15" customHeight="1" x14ac:dyDescent="0.2">
      <c r="A35" s="363"/>
      <c r="B35" s="364"/>
      <c r="C35" s="364"/>
      <c r="D35" s="365"/>
      <c r="E35" s="365"/>
      <c r="F35" s="364"/>
      <c r="G35" s="366"/>
      <c r="H35" s="367"/>
      <c r="I35" s="364"/>
      <c r="J35" s="368"/>
      <c r="K35" s="364"/>
      <c r="L35" s="364"/>
      <c r="M35" s="349"/>
      <c r="N35" s="353"/>
      <c r="O35" s="380"/>
      <c r="P35" s="380"/>
      <c r="Q35" s="369">
        <f t="shared" si="4"/>
        <v>0</v>
      </c>
      <c r="R35" s="359"/>
      <c r="S35" s="359"/>
      <c r="T35" s="359"/>
      <c r="U35" s="359"/>
      <c r="V35" s="360">
        <f t="shared" si="1"/>
        <v>0</v>
      </c>
      <c r="W35" s="361"/>
      <c r="X35" s="362"/>
      <c r="Y35" s="360">
        <f t="shared" si="5"/>
        <v>0</v>
      </c>
      <c r="Z35" s="63"/>
      <c r="AA35" s="59"/>
      <c r="AB35" s="60">
        <f t="shared" si="6"/>
        <v>0</v>
      </c>
      <c r="AC35" s="492"/>
      <c r="AD35" s="492"/>
      <c r="AE35" s="492"/>
      <c r="AF35" s="492"/>
    </row>
    <row r="36" spans="1:32" s="3" customFormat="1" ht="15" customHeight="1" x14ac:dyDescent="0.2">
      <c r="A36" s="363"/>
      <c r="B36" s="364"/>
      <c r="C36" s="364"/>
      <c r="D36" s="365"/>
      <c r="E36" s="365"/>
      <c r="F36" s="364"/>
      <c r="G36" s="366"/>
      <c r="H36" s="367"/>
      <c r="I36" s="364"/>
      <c r="J36" s="368"/>
      <c r="K36" s="364"/>
      <c r="L36" s="364"/>
      <c r="M36" s="349"/>
      <c r="N36" s="353"/>
      <c r="O36" s="380"/>
      <c r="P36" s="380"/>
      <c r="Q36" s="369">
        <f t="shared" si="4"/>
        <v>0</v>
      </c>
      <c r="R36" s="359"/>
      <c r="S36" s="370"/>
      <c r="T36" s="370"/>
      <c r="U36" s="370"/>
      <c r="V36" s="360">
        <f t="shared" si="1"/>
        <v>0</v>
      </c>
      <c r="W36" s="361"/>
      <c r="X36" s="362"/>
      <c r="Y36" s="360">
        <f t="shared" si="5"/>
        <v>0</v>
      </c>
      <c r="Z36" s="63"/>
      <c r="AA36" s="59"/>
      <c r="AB36" s="60">
        <f t="shared" si="6"/>
        <v>0</v>
      </c>
      <c r="AC36" s="492"/>
      <c r="AD36" s="492"/>
      <c r="AE36" s="492"/>
      <c r="AF36" s="492"/>
    </row>
    <row r="37" spans="1:32" s="3" customFormat="1" ht="15" customHeight="1" x14ac:dyDescent="0.2">
      <c r="A37" s="363"/>
      <c r="B37" s="364"/>
      <c r="C37" s="364"/>
      <c r="D37" s="365"/>
      <c r="E37" s="365"/>
      <c r="F37" s="364"/>
      <c r="G37" s="366"/>
      <c r="H37" s="367"/>
      <c r="I37" s="364"/>
      <c r="J37" s="368"/>
      <c r="K37" s="364"/>
      <c r="L37" s="364"/>
      <c r="M37" s="349"/>
      <c r="N37" s="353"/>
      <c r="O37" s="380"/>
      <c r="P37" s="380"/>
      <c r="Q37" s="369">
        <f t="shared" si="4"/>
        <v>0</v>
      </c>
      <c r="R37" s="359"/>
      <c r="S37" s="370"/>
      <c r="T37" s="370"/>
      <c r="U37" s="370"/>
      <c r="V37" s="360">
        <f t="shared" si="1"/>
        <v>0</v>
      </c>
      <c r="W37" s="361"/>
      <c r="X37" s="362"/>
      <c r="Y37" s="360">
        <f t="shared" si="5"/>
        <v>0</v>
      </c>
      <c r="Z37" s="63"/>
      <c r="AA37" s="59"/>
      <c r="AB37" s="60">
        <f t="shared" si="6"/>
        <v>0</v>
      </c>
      <c r="AC37" s="492"/>
      <c r="AD37" s="492"/>
      <c r="AE37" s="492"/>
      <c r="AF37" s="492"/>
    </row>
    <row r="38" spans="1:32" s="3" customFormat="1" ht="15" customHeight="1" thickBot="1" x14ac:dyDescent="0.25">
      <c r="A38" s="371"/>
      <c r="B38" s="372"/>
      <c r="C38" s="372"/>
      <c r="D38" s="373"/>
      <c r="E38" s="373"/>
      <c r="F38" s="374"/>
      <c r="G38" s="375"/>
      <c r="H38" s="376"/>
      <c r="I38" s="374"/>
      <c r="J38" s="377"/>
      <c r="K38" s="374"/>
      <c r="L38" s="374"/>
      <c r="M38" s="350"/>
      <c r="N38" s="351"/>
      <c r="O38" s="381"/>
      <c r="P38" s="381"/>
      <c r="Q38" s="378">
        <f t="shared" si="4"/>
        <v>0</v>
      </c>
      <c r="R38" s="382"/>
      <c r="S38" s="382"/>
      <c r="T38" s="382"/>
      <c r="U38" s="382"/>
      <c r="V38" s="360">
        <f t="shared" si="1"/>
        <v>0</v>
      </c>
      <c r="W38" s="361"/>
      <c r="X38" s="362"/>
      <c r="Y38" s="360">
        <f t="shared" si="5"/>
        <v>0</v>
      </c>
      <c r="Z38" s="63"/>
      <c r="AA38" s="59"/>
      <c r="AB38" s="60">
        <f t="shared" si="6"/>
        <v>0</v>
      </c>
      <c r="AC38" s="492"/>
      <c r="AD38" s="492"/>
      <c r="AE38" s="492"/>
      <c r="AF38" s="492"/>
    </row>
    <row r="39" spans="1:32" s="326" customFormat="1" ht="35.1" customHeight="1" thickBot="1" x14ac:dyDescent="0.3">
      <c r="D39" s="283"/>
      <c r="E39" s="283"/>
      <c r="F39" s="283"/>
      <c r="G39" s="283"/>
      <c r="H39" s="284"/>
      <c r="I39" s="283"/>
      <c r="J39" s="284"/>
      <c r="K39" s="283"/>
      <c r="L39" s="283"/>
      <c r="M39" s="327"/>
      <c r="N39" s="327"/>
      <c r="O39" s="286"/>
      <c r="P39" s="286"/>
      <c r="R39" s="287"/>
      <c r="S39" s="287"/>
      <c r="U39" s="287" t="s">
        <v>24</v>
      </c>
      <c r="V39" s="328">
        <f>SUM(V14:V38)</f>
        <v>0</v>
      </c>
      <c r="W39" s="328">
        <f>SUM(W14:W38)</f>
        <v>0</v>
      </c>
      <c r="X39" s="329"/>
      <c r="Y39" s="328">
        <f>SUM(Y14:Y38)</f>
        <v>0</v>
      </c>
      <c r="Z39" s="288">
        <f>SUM(Z14:Z38)</f>
        <v>0</v>
      </c>
      <c r="AA39" s="288">
        <f>SUM(AA14:AA38)</f>
        <v>0</v>
      </c>
      <c r="AB39" s="288">
        <f>SUM(AB14:AB38)</f>
        <v>0</v>
      </c>
      <c r="AC39" s="559"/>
      <c r="AD39" s="559"/>
      <c r="AE39" s="559"/>
      <c r="AF39" s="559"/>
    </row>
    <row r="40" spans="1:32" s="3" customFormat="1" ht="31.35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M40" s="33"/>
      <c r="N40" s="33"/>
      <c r="O40" s="6"/>
      <c r="P40" s="6"/>
      <c r="Q40" s="6"/>
      <c r="R40" s="6"/>
      <c r="S40" s="6"/>
      <c r="T40" s="6"/>
      <c r="U40" s="6"/>
    </row>
    <row r="41" spans="1:32" x14ac:dyDescent="0.2">
      <c r="D41" s="4"/>
      <c r="E41" s="4"/>
      <c r="F41" s="4"/>
      <c r="G41" s="4"/>
      <c r="H41" s="4"/>
      <c r="I41" s="4"/>
      <c r="J41" s="4"/>
      <c r="K41" s="4"/>
      <c r="L41" s="4"/>
      <c r="M41" s="33"/>
      <c r="N41" s="33"/>
      <c r="Z41" s="532"/>
      <c r="AA41" s="533"/>
      <c r="AB41" s="533"/>
      <c r="AC41" s="533"/>
      <c r="AD41" s="212"/>
      <c r="AE41" s="3"/>
      <c r="AF41" s="3"/>
    </row>
    <row r="42" spans="1:32" x14ac:dyDescent="0.2">
      <c r="A42" s="213"/>
      <c r="B42" s="213"/>
      <c r="E42" s="213"/>
      <c r="F42" s="213"/>
      <c r="G42" s="213"/>
      <c r="H42" s="213"/>
      <c r="I42" s="213"/>
      <c r="J42" s="213"/>
      <c r="K42" s="213"/>
      <c r="L42" s="213"/>
      <c r="M42" s="33"/>
      <c r="N42" s="33"/>
      <c r="P42" s="14"/>
      <c r="Z42" s="532"/>
      <c r="AA42" s="533"/>
      <c r="AB42" s="533"/>
      <c r="AC42" s="533"/>
      <c r="AD42" s="20"/>
      <c r="AE42" s="3"/>
      <c r="AF42" s="3"/>
    </row>
    <row r="43" spans="1:32" s="183" customFormat="1" ht="15.75" x14ac:dyDescent="0.2">
      <c r="D43" s="213"/>
      <c r="E43" s="213"/>
      <c r="F43" s="213"/>
      <c r="G43" s="213"/>
      <c r="H43" s="213"/>
      <c r="I43" s="213"/>
      <c r="J43" s="213"/>
      <c r="K43" s="213"/>
      <c r="L43" s="213"/>
      <c r="M43" s="33"/>
      <c r="N43" s="33"/>
      <c r="Z43" s="19"/>
      <c r="AA43" s="19"/>
      <c r="AB43" s="19"/>
      <c r="AC43" s="3"/>
      <c r="AD43" s="3"/>
      <c r="AE43" s="6"/>
      <c r="AF43" s="3"/>
    </row>
    <row r="44" spans="1:32" s="216" customFormat="1" ht="15" customHeight="1" x14ac:dyDescent="0.2">
      <c r="D44" s="214"/>
      <c r="E44" s="214"/>
      <c r="F44" s="214"/>
      <c r="G44" s="214"/>
      <c r="H44" s="214"/>
      <c r="I44" s="214"/>
      <c r="J44" s="214"/>
      <c r="K44" s="214"/>
      <c r="L44" s="214"/>
      <c r="M44" s="33"/>
      <c r="N44" s="33"/>
      <c r="Z44" s="7"/>
      <c r="AA44" s="1"/>
      <c r="AB44" s="1"/>
      <c r="AC44" s="1"/>
      <c r="AD44" s="1"/>
      <c r="AE44" s="1"/>
      <c r="AF44" s="1"/>
    </row>
    <row r="45" spans="1:32" s="216" customFormat="1" ht="21.6" customHeight="1" x14ac:dyDescent="0.2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13"/>
      <c r="AA45" s="187"/>
      <c r="AB45" s="187"/>
      <c r="AC45" s="1"/>
      <c r="AD45" s="1"/>
      <c r="AE45" s="1"/>
      <c r="AF45" s="1"/>
    </row>
    <row r="46" spans="1:32" x14ac:dyDescent="0.2"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13"/>
      <c r="AA46" s="187"/>
      <c r="AB46" s="187"/>
    </row>
    <row r="47" spans="1:32" x14ac:dyDescent="0.2">
      <c r="Z47" s="213"/>
      <c r="AA47" s="188"/>
      <c r="AB47" s="188"/>
      <c r="AC47" s="188"/>
      <c r="AD47" s="188"/>
      <c r="AE47" s="183"/>
      <c r="AF47" s="183"/>
    </row>
    <row r="48" spans="1:32" x14ac:dyDescent="0.2">
      <c r="Z48" s="214"/>
      <c r="AA48" s="58"/>
      <c r="AB48" s="58"/>
      <c r="AC48" s="215"/>
      <c r="AD48" s="215"/>
      <c r="AE48" s="216"/>
      <c r="AF48" s="216"/>
    </row>
    <row r="49" spans="29:32" x14ac:dyDescent="0.2">
      <c r="AC49" s="2"/>
      <c r="AD49" s="2"/>
      <c r="AE49" s="2"/>
      <c r="AF49" s="2"/>
    </row>
    <row r="50" spans="29:32" x14ac:dyDescent="0.2">
      <c r="AC50" s="2"/>
      <c r="AD50" s="2"/>
      <c r="AE50" s="2"/>
      <c r="AF50" s="2"/>
    </row>
  </sheetData>
  <sheetProtection algorithmName="SHA-512" hashValue="Kbi2fuaU27PyN0T+Ww7hWtt2CPVrm8AYKHrTVuozflJgYjWoPDwXKG1ELFghOz9LYoRGx8OSa5pZNFVWSNA5PQ==" saltValue="D2u/VxE9tflZRrv3zufkQw==" spinCount="100000" sheet="1" objects="1" scenarios="1"/>
  <mergeCells count="64">
    <mergeCell ref="AC24:AF24"/>
    <mergeCell ref="AC25:AF25"/>
    <mergeCell ref="V12:V13"/>
    <mergeCell ref="B12:B13"/>
    <mergeCell ref="I12:I13"/>
    <mergeCell ref="J12:J13"/>
    <mergeCell ref="K12:K13"/>
    <mergeCell ref="L12:L13"/>
    <mergeCell ref="A4:AF4"/>
    <mergeCell ref="A5:AF5"/>
    <mergeCell ref="A6:AF6"/>
    <mergeCell ref="A8:AF8"/>
    <mergeCell ref="AC14:AF14"/>
    <mergeCell ref="T12:T13"/>
    <mergeCell ref="O12:Q12"/>
    <mergeCell ref="C12:C13"/>
    <mergeCell ref="D12:D13"/>
    <mergeCell ref="E12:E13"/>
    <mergeCell ref="F12:F13"/>
    <mergeCell ref="G12:G13"/>
    <mergeCell ref="H12:H13"/>
    <mergeCell ref="M12:N12"/>
    <mergeCell ref="A1:AF1"/>
    <mergeCell ref="A12:A13"/>
    <mergeCell ref="A11:G11"/>
    <mergeCell ref="X12:X13"/>
    <mergeCell ref="H11:Y11"/>
    <mergeCell ref="W12:W13"/>
    <mergeCell ref="R12:R13"/>
    <mergeCell ref="S12:S13"/>
    <mergeCell ref="U12:U13"/>
    <mergeCell ref="A3:AF3"/>
    <mergeCell ref="Z11:AF11"/>
    <mergeCell ref="Z12:Z13"/>
    <mergeCell ref="AA12:AA13"/>
    <mergeCell ref="AC12:AF13"/>
    <mergeCell ref="Y12:Y13"/>
    <mergeCell ref="AB12:AB13"/>
    <mergeCell ref="AC38:AF38"/>
    <mergeCell ref="AC39:AF39"/>
    <mergeCell ref="Z41:Z42"/>
    <mergeCell ref="AA41:AC41"/>
    <mergeCell ref="AA42:AC42"/>
    <mergeCell ref="AC33:AF33"/>
    <mergeCell ref="AC34:AF34"/>
    <mergeCell ref="AC35:AF35"/>
    <mergeCell ref="AC36:AF36"/>
    <mergeCell ref="AC37:AF37"/>
    <mergeCell ref="AC31:AF31"/>
    <mergeCell ref="AC32:AF32"/>
    <mergeCell ref="AC15:AF15"/>
    <mergeCell ref="AC16:AF16"/>
    <mergeCell ref="AC17:AF17"/>
    <mergeCell ref="AC18:AF18"/>
    <mergeCell ref="AC19:AF19"/>
    <mergeCell ref="AC20:AF20"/>
    <mergeCell ref="AC21:AF21"/>
    <mergeCell ref="AC22:AF22"/>
    <mergeCell ref="AC23:AF23"/>
    <mergeCell ref="AC26:AF26"/>
    <mergeCell ref="AC27:AF27"/>
    <mergeCell ref="AC28:AF28"/>
    <mergeCell ref="AC29:AF29"/>
    <mergeCell ref="AC30:AF30"/>
  </mergeCells>
  <conditionalFormatting sqref="AD42">
    <cfRule type="cellIs" dxfId="6" priority="1" stopIfTrue="1" operator="lessThan">
      <formula>0.5</formula>
    </cfRule>
  </conditionalFormatting>
  <dataValidations disablePrompts="1" count="2">
    <dataValidation type="list" allowBlank="1" showInputMessage="1" showErrorMessage="1" sqref="A14:A38" xr:uid="{88B5CBBE-AC94-4746-B3A8-5076386D6157}">
      <formula1>"I SAL, II SAL, SALDO"</formula1>
    </dataValidation>
    <dataValidation type="list" allowBlank="1" showInputMessage="1" showErrorMessage="1" sqref="X14:X38" xr:uid="{25B5C9D6-34B2-48EE-9B32-352B97AC18E6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</dataValidations>
  <printOptions horizontalCentered="1" verticalCentered="1"/>
  <pageMargins left="0.02" right="0" top="0.3" bottom="3.69" header="0.3" footer="0.3"/>
  <pageSetup paperSize="9" scale="32" orientation="landscape" r:id="rId1"/>
  <headerFooter alignWithMargins="0">
    <oddHeader>&amp;C&amp;G</oddHeader>
    <oddFooter>Pagina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3576B-7D43-4889-B92E-8F36DFF3532E}">
  <sheetPr>
    <pageSetUpPr fitToPage="1"/>
  </sheetPr>
  <dimension ref="A1:U48"/>
  <sheetViews>
    <sheetView view="pageBreakPreview" topLeftCell="A2" zoomScale="70" zoomScaleNormal="70" zoomScaleSheetLayoutView="70" workbookViewId="0">
      <selection activeCell="A15" sqref="A15:A39"/>
    </sheetView>
  </sheetViews>
  <sheetFormatPr defaultRowHeight="18" x14ac:dyDescent="0.2"/>
  <cols>
    <col min="1" max="1" width="24.5703125" style="2" customWidth="1"/>
    <col min="2" max="2" width="25.7109375" style="2" customWidth="1"/>
    <col min="3" max="3" width="21.140625" style="2" customWidth="1"/>
    <col min="4" max="4" width="15.85546875" style="2" customWidth="1"/>
    <col min="5" max="5" width="11.7109375" style="2" customWidth="1"/>
    <col min="6" max="6" width="17.140625" style="2" customWidth="1"/>
    <col min="7" max="7" width="14.140625" style="2" customWidth="1"/>
    <col min="8" max="8" width="19.85546875" style="2" customWidth="1"/>
    <col min="9" max="9" width="16.85546875" style="2" customWidth="1"/>
    <col min="10" max="10" width="22.7109375" style="2" customWidth="1"/>
    <col min="11" max="17" width="19.85546875" style="2" customWidth="1"/>
    <col min="18" max="18" width="14.5703125" style="2" customWidth="1"/>
    <col min="19" max="20" width="14.85546875" style="2" customWidth="1"/>
    <col min="21" max="21" width="14" style="2" customWidth="1"/>
    <col min="22" max="16384" width="9.140625" style="1"/>
  </cols>
  <sheetData>
    <row r="1" spans="1:21" ht="19.5" x14ac:dyDescent="0.25">
      <c r="A1" s="219"/>
      <c r="B1" s="534" t="s">
        <v>89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</row>
    <row r="2" spans="1:21" ht="9.75" customHeight="1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</row>
    <row r="3" spans="1:21" s="42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</row>
    <row r="4" spans="1:21" s="42" customFormat="1" ht="24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</row>
    <row r="5" spans="1:21" s="42" customFormat="1" ht="24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</row>
    <row r="6" spans="1:21" s="42" customFormat="1" ht="24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</row>
    <row r="7" spans="1:21" s="42" customFormat="1" ht="24.95" customHeight="1" x14ac:dyDescent="0.2">
      <c r="A7" s="264"/>
      <c r="B7" s="264"/>
      <c r="C7" s="264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62"/>
    </row>
    <row r="8" spans="1:21" s="42" customFormat="1" ht="26.25" customHeight="1" x14ac:dyDescent="0.2">
      <c r="A8" s="537" t="s">
        <v>114</v>
      </c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37"/>
    </row>
    <row r="9" spans="1:21" s="42" customFormat="1" ht="24.95" customHeight="1" x14ac:dyDescent="0.2"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3"/>
    </row>
    <row r="10" spans="1:21" s="42" customFormat="1" ht="26.25" customHeight="1" x14ac:dyDescent="0.2"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</row>
    <row r="11" spans="1:21" s="33" customFormat="1" ht="51" customHeight="1" x14ac:dyDescent="0.2">
      <c r="A11" s="3"/>
      <c r="B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3"/>
    </row>
    <row r="12" spans="1:21" ht="24.75" customHeight="1" thickBo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8"/>
    </row>
    <row r="13" spans="1:21" s="228" customFormat="1" ht="27" customHeight="1" x14ac:dyDescent="0.2">
      <c r="A13" s="597" t="s">
        <v>146</v>
      </c>
      <c r="B13" s="589" t="s">
        <v>147</v>
      </c>
      <c r="C13" s="591" t="s">
        <v>10</v>
      </c>
      <c r="D13" s="601" t="s">
        <v>0</v>
      </c>
      <c r="E13" s="602"/>
      <c r="F13" s="602"/>
      <c r="G13" s="602"/>
      <c r="H13" s="602"/>
      <c r="I13" s="589"/>
      <c r="J13" s="599" t="s">
        <v>150</v>
      </c>
      <c r="K13" s="586" t="s">
        <v>127</v>
      </c>
      <c r="L13" s="586" t="s">
        <v>155</v>
      </c>
      <c r="M13" s="586" t="s">
        <v>154</v>
      </c>
      <c r="N13" s="586" t="s">
        <v>130</v>
      </c>
      <c r="O13" s="586" t="s">
        <v>193</v>
      </c>
      <c r="P13" s="586" t="s">
        <v>165</v>
      </c>
      <c r="Q13" s="586" t="s">
        <v>142</v>
      </c>
      <c r="R13" s="593" t="s">
        <v>9</v>
      </c>
      <c r="S13" s="594"/>
      <c r="T13" s="594"/>
      <c r="U13" s="595"/>
    </row>
    <row r="14" spans="1:21" s="228" customFormat="1" ht="104.25" customHeight="1" x14ac:dyDescent="0.2">
      <c r="A14" s="598"/>
      <c r="B14" s="590"/>
      <c r="C14" s="592"/>
      <c r="D14" s="273" t="s">
        <v>153</v>
      </c>
      <c r="E14" s="273" t="s">
        <v>152</v>
      </c>
      <c r="F14" s="273" t="s">
        <v>86</v>
      </c>
      <c r="G14" s="274" t="s">
        <v>113</v>
      </c>
      <c r="H14" s="274" t="s">
        <v>178</v>
      </c>
      <c r="I14" s="275" t="s">
        <v>24</v>
      </c>
      <c r="J14" s="600"/>
      <c r="K14" s="587"/>
      <c r="L14" s="587"/>
      <c r="M14" s="587"/>
      <c r="N14" s="587"/>
      <c r="O14" s="587"/>
      <c r="P14" s="587"/>
      <c r="Q14" s="587"/>
      <c r="R14" s="46" t="s">
        <v>17</v>
      </c>
      <c r="S14" s="47" t="s">
        <v>18</v>
      </c>
      <c r="T14" s="47" t="s">
        <v>176</v>
      </c>
      <c r="U14" s="46" t="s">
        <v>132</v>
      </c>
    </row>
    <row r="15" spans="1:21" s="228" customFormat="1" ht="15" customHeight="1" x14ac:dyDescent="0.2">
      <c r="A15" s="383"/>
      <c r="B15" s="383"/>
      <c r="C15" s="383"/>
      <c r="D15" s="384"/>
      <c r="E15" s="385"/>
      <c r="F15" s="386"/>
      <c r="G15" s="386"/>
      <c r="H15" s="386"/>
      <c r="I15" s="387">
        <f>F15+G15</f>
        <v>0</v>
      </c>
      <c r="J15" s="401" t="str">
        <f>IF(H15="SI",I15,IF(H15="NO",F15,""))</f>
        <v/>
      </c>
      <c r="K15" s="389"/>
      <c r="L15" s="390"/>
      <c r="M15" s="391">
        <f>K15*L15</f>
        <v>0</v>
      </c>
      <c r="N15" s="383"/>
      <c r="O15" s="392"/>
      <c r="P15" s="392"/>
      <c r="Q15" s="392"/>
      <c r="R15" s="59"/>
      <c r="S15" s="59"/>
      <c r="T15" s="60">
        <f>R15*L15</f>
        <v>0</v>
      </c>
      <c r="U15" s="65"/>
    </row>
    <row r="16" spans="1:21" s="228" customFormat="1" ht="15" customHeight="1" x14ac:dyDescent="0.2">
      <c r="A16" s="383"/>
      <c r="B16" s="383"/>
      <c r="C16" s="383"/>
      <c r="D16" s="384"/>
      <c r="E16" s="385"/>
      <c r="F16" s="386"/>
      <c r="G16" s="386"/>
      <c r="H16" s="386"/>
      <c r="I16" s="387">
        <f t="shared" ref="I16:I27" si="0">F16+G16</f>
        <v>0</v>
      </c>
      <c r="J16" s="401" t="str">
        <f t="shared" ref="J16:J27" si="1">IF(H16="SI",I16,IF(H16="NO",F16,""))</f>
        <v/>
      </c>
      <c r="K16" s="389"/>
      <c r="L16" s="390"/>
      <c r="M16" s="391">
        <f t="shared" ref="M16:M27" si="2">K16*L16</f>
        <v>0</v>
      </c>
      <c r="N16" s="383"/>
      <c r="O16" s="392"/>
      <c r="P16" s="392"/>
      <c r="Q16" s="392"/>
      <c r="R16" s="59"/>
      <c r="S16" s="59"/>
      <c r="T16" s="60">
        <f t="shared" ref="T16:T27" si="3">R16*L16</f>
        <v>0</v>
      </c>
      <c r="U16" s="65"/>
    </row>
    <row r="17" spans="1:21" s="228" customFormat="1" ht="15" customHeight="1" x14ac:dyDescent="0.2">
      <c r="A17" s="383"/>
      <c r="B17" s="383"/>
      <c r="C17" s="383"/>
      <c r="D17" s="384"/>
      <c r="E17" s="402"/>
      <c r="F17" s="386"/>
      <c r="G17" s="386"/>
      <c r="H17" s="386"/>
      <c r="I17" s="387">
        <f t="shared" si="0"/>
        <v>0</v>
      </c>
      <c r="J17" s="401" t="str">
        <f t="shared" si="1"/>
        <v/>
      </c>
      <c r="K17" s="389"/>
      <c r="L17" s="390"/>
      <c r="M17" s="391">
        <f t="shared" si="2"/>
        <v>0</v>
      </c>
      <c r="N17" s="383"/>
      <c r="O17" s="392"/>
      <c r="P17" s="392"/>
      <c r="Q17" s="392"/>
      <c r="R17" s="59"/>
      <c r="S17" s="59"/>
      <c r="T17" s="60">
        <f t="shared" si="3"/>
        <v>0</v>
      </c>
      <c r="U17" s="65"/>
    </row>
    <row r="18" spans="1:21" s="228" customFormat="1" ht="15" customHeight="1" x14ac:dyDescent="0.2">
      <c r="A18" s="383"/>
      <c r="B18" s="383"/>
      <c r="C18" s="383"/>
      <c r="D18" s="384"/>
      <c r="E18" s="402"/>
      <c r="F18" s="386"/>
      <c r="G18" s="386"/>
      <c r="H18" s="386"/>
      <c r="I18" s="387">
        <f t="shared" si="0"/>
        <v>0</v>
      </c>
      <c r="J18" s="401" t="str">
        <f t="shared" si="1"/>
        <v/>
      </c>
      <c r="K18" s="389"/>
      <c r="L18" s="390"/>
      <c r="M18" s="391">
        <f t="shared" si="2"/>
        <v>0</v>
      </c>
      <c r="N18" s="383"/>
      <c r="O18" s="392"/>
      <c r="P18" s="392"/>
      <c r="Q18" s="392"/>
      <c r="R18" s="59"/>
      <c r="S18" s="59"/>
      <c r="T18" s="60">
        <f t="shared" si="3"/>
        <v>0</v>
      </c>
      <c r="U18" s="65"/>
    </row>
    <row r="19" spans="1:21" s="228" customFormat="1" ht="15" customHeight="1" x14ac:dyDescent="0.2">
      <c r="A19" s="383"/>
      <c r="B19" s="383"/>
      <c r="C19" s="383"/>
      <c r="D19" s="384"/>
      <c r="E19" s="402"/>
      <c r="F19" s="386"/>
      <c r="G19" s="386"/>
      <c r="H19" s="386"/>
      <c r="I19" s="387">
        <f t="shared" si="0"/>
        <v>0</v>
      </c>
      <c r="J19" s="401" t="str">
        <f t="shared" si="1"/>
        <v/>
      </c>
      <c r="K19" s="389"/>
      <c r="L19" s="390"/>
      <c r="M19" s="391">
        <f t="shared" si="2"/>
        <v>0</v>
      </c>
      <c r="N19" s="383"/>
      <c r="O19" s="392"/>
      <c r="P19" s="392"/>
      <c r="Q19" s="392"/>
      <c r="R19" s="59"/>
      <c r="S19" s="59"/>
      <c r="T19" s="60">
        <f t="shared" si="3"/>
        <v>0</v>
      </c>
      <c r="U19" s="65"/>
    </row>
    <row r="20" spans="1:21" s="228" customFormat="1" ht="15" customHeight="1" x14ac:dyDescent="0.2">
      <c r="A20" s="383"/>
      <c r="B20" s="383"/>
      <c r="C20" s="383"/>
      <c r="D20" s="384"/>
      <c r="E20" s="402"/>
      <c r="F20" s="386"/>
      <c r="G20" s="386"/>
      <c r="H20" s="386"/>
      <c r="I20" s="387">
        <f t="shared" si="0"/>
        <v>0</v>
      </c>
      <c r="J20" s="401" t="str">
        <f t="shared" si="1"/>
        <v/>
      </c>
      <c r="K20" s="389"/>
      <c r="L20" s="390"/>
      <c r="M20" s="391">
        <f t="shared" si="2"/>
        <v>0</v>
      </c>
      <c r="N20" s="383"/>
      <c r="O20" s="392"/>
      <c r="P20" s="392"/>
      <c r="Q20" s="392"/>
      <c r="R20" s="59"/>
      <c r="S20" s="59"/>
      <c r="T20" s="60">
        <f t="shared" si="3"/>
        <v>0</v>
      </c>
      <c r="U20" s="65"/>
    </row>
    <row r="21" spans="1:21" s="228" customFormat="1" ht="15" customHeight="1" x14ac:dyDescent="0.2">
      <c r="A21" s="383"/>
      <c r="B21" s="383"/>
      <c r="C21" s="383"/>
      <c r="D21" s="403"/>
      <c r="E21" s="404"/>
      <c r="F21" s="405"/>
      <c r="G21" s="405"/>
      <c r="H21" s="386"/>
      <c r="I21" s="387">
        <f t="shared" si="0"/>
        <v>0</v>
      </c>
      <c r="J21" s="401" t="str">
        <f t="shared" si="1"/>
        <v/>
      </c>
      <c r="K21" s="389"/>
      <c r="L21" s="390"/>
      <c r="M21" s="391">
        <f t="shared" si="2"/>
        <v>0</v>
      </c>
      <c r="N21" s="383"/>
      <c r="O21" s="392"/>
      <c r="P21" s="392"/>
      <c r="Q21" s="392"/>
      <c r="R21" s="59"/>
      <c r="S21" s="59"/>
      <c r="T21" s="60">
        <f t="shared" si="3"/>
        <v>0</v>
      </c>
      <c r="U21" s="65"/>
    </row>
    <row r="22" spans="1:21" s="228" customFormat="1" ht="15" customHeight="1" x14ac:dyDescent="0.2">
      <c r="A22" s="383"/>
      <c r="B22" s="383"/>
      <c r="C22" s="383"/>
      <c r="D22" s="384"/>
      <c r="E22" s="385"/>
      <c r="F22" s="386"/>
      <c r="G22" s="386"/>
      <c r="H22" s="386"/>
      <c r="I22" s="387">
        <f t="shared" si="0"/>
        <v>0</v>
      </c>
      <c r="J22" s="401" t="str">
        <f t="shared" si="1"/>
        <v/>
      </c>
      <c r="K22" s="389"/>
      <c r="L22" s="390"/>
      <c r="M22" s="391">
        <f t="shared" si="2"/>
        <v>0</v>
      </c>
      <c r="N22" s="383"/>
      <c r="O22" s="392"/>
      <c r="P22" s="392"/>
      <c r="Q22" s="392"/>
      <c r="R22" s="59"/>
      <c r="S22" s="59"/>
      <c r="T22" s="60">
        <f t="shared" si="3"/>
        <v>0</v>
      </c>
      <c r="U22" s="65"/>
    </row>
    <row r="23" spans="1:21" s="228" customFormat="1" ht="15" customHeight="1" x14ac:dyDescent="0.2">
      <c r="A23" s="383"/>
      <c r="B23" s="383"/>
      <c r="C23" s="383"/>
      <c r="D23" s="384"/>
      <c r="E23" s="402"/>
      <c r="F23" s="386"/>
      <c r="G23" s="386"/>
      <c r="H23" s="386"/>
      <c r="I23" s="387">
        <f t="shared" si="0"/>
        <v>0</v>
      </c>
      <c r="J23" s="401" t="str">
        <f t="shared" si="1"/>
        <v/>
      </c>
      <c r="K23" s="389"/>
      <c r="L23" s="390"/>
      <c r="M23" s="391">
        <f t="shared" si="2"/>
        <v>0</v>
      </c>
      <c r="N23" s="383"/>
      <c r="O23" s="392"/>
      <c r="P23" s="392"/>
      <c r="Q23" s="392"/>
      <c r="R23" s="59"/>
      <c r="S23" s="59"/>
      <c r="T23" s="60">
        <f t="shared" si="3"/>
        <v>0</v>
      </c>
      <c r="U23" s="65"/>
    </row>
    <row r="24" spans="1:21" s="228" customFormat="1" ht="15" customHeight="1" x14ac:dyDescent="0.2">
      <c r="A24" s="383"/>
      <c r="B24" s="383"/>
      <c r="C24" s="383"/>
      <c r="D24" s="384"/>
      <c r="E24" s="402"/>
      <c r="F24" s="386"/>
      <c r="G24" s="386"/>
      <c r="H24" s="386"/>
      <c r="I24" s="387">
        <f t="shared" si="0"/>
        <v>0</v>
      </c>
      <c r="J24" s="401" t="str">
        <f t="shared" si="1"/>
        <v/>
      </c>
      <c r="K24" s="389"/>
      <c r="L24" s="390"/>
      <c r="M24" s="391">
        <f t="shared" si="2"/>
        <v>0</v>
      </c>
      <c r="N24" s="383"/>
      <c r="O24" s="392"/>
      <c r="P24" s="392"/>
      <c r="Q24" s="392"/>
      <c r="R24" s="59"/>
      <c r="S24" s="59"/>
      <c r="T24" s="60">
        <f t="shared" si="3"/>
        <v>0</v>
      </c>
      <c r="U24" s="65"/>
    </row>
    <row r="25" spans="1:21" s="228" customFormat="1" ht="15" customHeight="1" x14ac:dyDescent="0.2">
      <c r="A25" s="383"/>
      <c r="B25" s="383"/>
      <c r="C25" s="383"/>
      <c r="D25" s="384"/>
      <c r="E25" s="402"/>
      <c r="F25" s="386"/>
      <c r="G25" s="386"/>
      <c r="H25" s="386"/>
      <c r="I25" s="387">
        <f t="shared" si="0"/>
        <v>0</v>
      </c>
      <c r="J25" s="401" t="str">
        <f t="shared" si="1"/>
        <v/>
      </c>
      <c r="K25" s="389"/>
      <c r="L25" s="390"/>
      <c r="M25" s="391">
        <f t="shared" si="2"/>
        <v>0</v>
      </c>
      <c r="N25" s="383"/>
      <c r="O25" s="392"/>
      <c r="P25" s="392"/>
      <c r="Q25" s="392"/>
      <c r="R25" s="59"/>
      <c r="S25" s="59"/>
      <c r="T25" s="60">
        <f t="shared" si="3"/>
        <v>0</v>
      </c>
      <c r="U25" s="65"/>
    </row>
    <row r="26" spans="1:21" s="228" customFormat="1" ht="15" customHeight="1" x14ac:dyDescent="0.2">
      <c r="A26" s="383"/>
      <c r="B26" s="383"/>
      <c r="C26" s="383"/>
      <c r="D26" s="384"/>
      <c r="E26" s="402"/>
      <c r="F26" s="386"/>
      <c r="G26" s="386"/>
      <c r="H26" s="386"/>
      <c r="I26" s="387">
        <f t="shared" ref="I26" si="4">F26+G26</f>
        <v>0</v>
      </c>
      <c r="J26" s="401" t="str">
        <f t="shared" ref="J26" si="5">IF(H26="SI",I26,IF(H26="NO",F26,""))</f>
        <v/>
      </c>
      <c r="K26" s="389"/>
      <c r="L26" s="390"/>
      <c r="M26" s="391">
        <f t="shared" ref="M26" si="6">K26*L26</f>
        <v>0</v>
      </c>
      <c r="N26" s="383"/>
      <c r="O26" s="392"/>
      <c r="P26" s="392"/>
      <c r="Q26" s="392"/>
      <c r="R26" s="59"/>
      <c r="S26" s="59"/>
      <c r="T26" s="60">
        <f t="shared" ref="T26" si="7">R26*L26</f>
        <v>0</v>
      </c>
      <c r="U26" s="65"/>
    </row>
    <row r="27" spans="1:21" s="228" customFormat="1" ht="15" customHeight="1" x14ac:dyDescent="0.2">
      <c r="A27" s="383"/>
      <c r="B27" s="383"/>
      <c r="C27" s="383"/>
      <c r="D27" s="384"/>
      <c r="E27" s="402"/>
      <c r="F27" s="386"/>
      <c r="G27" s="386"/>
      <c r="H27" s="386"/>
      <c r="I27" s="387">
        <f t="shared" si="0"/>
        <v>0</v>
      </c>
      <c r="J27" s="401" t="str">
        <f t="shared" si="1"/>
        <v/>
      </c>
      <c r="K27" s="389"/>
      <c r="L27" s="390"/>
      <c r="M27" s="391">
        <f t="shared" si="2"/>
        <v>0</v>
      </c>
      <c r="N27" s="383"/>
      <c r="O27" s="392"/>
      <c r="P27" s="392"/>
      <c r="Q27" s="392"/>
      <c r="R27" s="59"/>
      <c r="S27" s="59"/>
      <c r="T27" s="60">
        <f t="shared" si="3"/>
        <v>0</v>
      </c>
      <c r="U27" s="65"/>
    </row>
    <row r="28" spans="1:21" s="228" customFormat="1" ht="15" customHeight="1" x14ac:dyDescent="0.2">
      <c r="A28" s="383"/>
      <c r="B28" s="383"/>
      <c r="C28" s="383"/>
      <c r="D28" s="384"/>
      <c r="E28" s="385"/>
      <c r="F28" s="386"/>
      <c r="G28" s="386"/>
      <c r="H28" s="386"/>
      <c r="I28" s="387">
        <f t="shared" ref="I28:I39" si="8">F28+G28</f>
        <v>0</v>
      </c>
      <c r="J28" s="401" t="str">
        <f t="shared" ref="J28:J39" si="9">IF(H28="SI",I28,IF(H28="NO",F28,""))</f>
        <v/>
      </c>
      <c r="K28" s="389"/>
      <c r="L28" s="390"/>
      <c r="M28" s="391">
        <f t="shared" ref="M28:M39" si="10">K28*L28</f>
        <v>0</v>
      </c>
      <c r="N28" s="383"/>
      <c r="O28" s="392"/>
      <c r="P28" s="392"/>
      <c r="Q28" s="392"/>
      <c r="R28" s="59"/>
      <c r="S28" s="59"/>
      <c r="T28" s="60">
        <f t="shared" ref="T28:T39" si="11">R28*L28</f>
        <v>0</v>
      </c>
      <c r="U28" s="65"/>
    </row>
    <row r="29" spans="1:21" s="228" customFormat="1" ht="15" customHeight="1" x14ac:dyDescent="0.2">
      <c r="A29" s="383"/>
      <c r="B29" s="383"/>
      <c r="C29" s="383"/>
      <c r="D29" s="384"/>
      <c r="E29" s="402"/>
      <c r="F29" s="386"/>
      <c r="G29" s="386"/>
      <c r="H29" s="386"/>
      <c r="I29" s="387">
        <f t="shared" si="8"/>
        <v>0</v>
      </c>
      <c r="J29" s="401" t="str">
        <f t="shared" si="9"/>
        <v/>
      </c>
      <c r="K29" s="389"/>
      <c r="L29" s="390"/>
      <c r="M29" s="391">
        <f t="shared" si="10"/>
        <v>0</v>
      </c>
      <c r="N29" s="383"/>
      <c r="O29" s="392"/>
      <c r="P29" s="392"/>
      <c r="Q29" s="392"/>
      <c r="R29" s="59"/>
      <c r="S29" s="59"/>
      <c r="T29" s="60">
        <f t="shared" si="11"/>
        <v>0</v>
      </c>
      <c r="U29" s="65"/>
    </row>
    <row r="30" spans="1:21" s="228" customFormat="1" ht="15" customHeight="1" x14ac:dyDescent="0.2">
      <c r="A30" s="383"/>
      <c r="B30" s="383"/>
      <c r="C30" s="383"/>
      <c r="D30" s="384"/>
      <c r="E30" s="402"/>
      <c r="F30" s="386"/>
      <c r="G30" s="386"/>
      <c r="H30" s="386"/>
      <c r="I30" s="387">
        <f t="shared" si="8"/>
        <v>0</v>
      </c>
      <c r="J30" s="401" t="str">
        <f t="shared" si="9"/>
        <v/>
      </c>
      <c r="K30" s="389"/>
      <c r="L30" s="390"/>
      <c r="M30" s="391">
        <f t="shared" si="10"/>
        <v>0</v>
      </c>
      <c r="N30" s="383"/>
      <c r="O30" s="392"/>
      <c r="P30" s="392"/>
      <c r="Q30" s="392"/>
      <c r="R30" s="59"/>
      <c r="S30" s="59"/>
      <c r="T30" s="60">
        <f t="shared" si="11"/>
        <v>0</v>
      </c>
      <c r="U30" s="65"/>
    </row>
    <row r="31" spans="1:21" s="228" customFormat="1" ht="15" customHeight="1" x14ac:dyDescent="0.2">
      <c r="A31" s="383"/>
      <c r="B31" s="383"/>
      <c r="C31" s="383"/>
      <c r="D31" s="384"/>
      <c r="E31" s="402"/>
      <c r="F31" s="386"/>
      <c r="G31" s="386"/>
      <c r="H31" s="386"/>
      <c r="I31" s="387">
        <f t="shared" si="8"/>
        <v>0</v>
      </c>
      <c r="J31" s="401" t="str">
        <f t="shared" si="9"/>
        <v/>
      </c>
      <c r="K31" s="389"/>
      <c r="L31" s="390"/>
      <c r="M31" s="391">
        <f t="shared" si="10"/>
        <v>0</v>
      </c>
      <c r="N31" s="383"/>
      <c r="O31" s="392"/>
      <c r="P31" s="392"/>
      <c r="Q31" s="392"/>
      <c r="R31" s="59"/>
      <c r="S31" s="59"/>
      <c r="T31" s="60">
        <f t="shared" si="11"/>
        <v>0</v>
      </c>
      <c r="U31" s="65"/>
    </row>
    <row r="32" spans="1:21" s="228" customFormat="1" ht="15" customHeight="1" x14ac:dyDescent="0.2">
      <c r="A32" s="383"/>
      <c r="B32" s="383"/>
      <c r="C32" s="383"/>
      <c r="D32" s="384"/>
      <c r="E32" s="402"/>
      <c r="F32" s="386"/>
      <c r="G32" s="386"/>
      <c r="H32" s="386"/>
      <c r="I32" s="387">
        <f t="shared" si="8"/>
        <v>0</v>
      </c>
      <c r="J32" s="401" t="str">
        <f t="shared" si="9"/>
        <v/>
      </c>
      <c r="K32" s="389"/>
      <c r="L32" s="390"/>
      <c r="M32" s="391">
        <f t="shared" si="10"/>
        <v>0</v>
      </c>
      <c r="N32" s="383"/>
      <c r="O32" s="392"/>
      <c r="P32" s="392"/>
      <c r="Q32" s="392"/>
      <c r="R32" s="59"/>
      <c r="S32" s="59"/>
      <c r="T32" s="60">
        <f t="shared" si="11"/>
        <v>0</v>
      </c>
      <c r="U32" s="65"/>
    </row>
    <row r="33" spans="1:21" s="228" customFormat="1" ht="15" customHeight="1" x14ac:dyDescent="0.2">
      <c r="A33" s="383"/>
      <c r="B33" s="383"/>
      <c r="C33" s="383"/>
      <c r="D33" s="403"/>
      <c r="E33" s="404"/>
      <c r="F33" s="405"/>
      <c r="G33" s="405"/>
      <c r="H33" s="386"/>
      <c r="I33" s="387">
        <f t="shared" si="8"/>
        <v>0</v>
      </c>
      <c r="J33" s="401" t="str">
        <f t="shared" si="9"/>
        <v/>
      </c>
      <c r="K33" s="389"/>
      <c r="L33" s="390"/>
      <c r="M33" s="391">
        <f t="shared" si="10"/>
        <v>0</v>
      </c>
      <c r="N33" s="383"/>
      <c r="O33" s="392"/>
      <c r="P33" s="392"/>
      <c r="Q33" s="392"/>
      <c r="R33" s="59"/>
      <c r="S33" s="59"/>
      <c r="T33" s="60">
        <f t="shared" si="11"/>
        <v>0</v>
      </c>
      <c r="U33" s="65"/>
    </row>
    <row r="34" spans="1:21" s="228" customFormat="1" ht="15" customHeight="1" x14ac:dyDescent="0.2">
      <c r="A34" s="383"/>
      <c r="B34" s="383"/>
      <c r="C34" s="383"/>
      <c r="D34" s="384"/>
      <c r="E34" s="385"/>
      <c r="F34" s="386"/>
      <c r="G34" s="386"/>
      <c r="H34" s="386"/>
      <c r="I34" s="387">
        <f t="shared" si="8"/>
        <v>0</v>
      </c>
      <c r="J34" s="401" t="str">
        <f t="shared" si="9"/>
        <v/>
      </c>
      <c r="K34" s="389"/>
      <c r="L34" s="390"/>
      <c r="M34" s="391">
        <f t="shared" si="10"/>
        <v>0</v>
      </c>
      <c r="N34" s="383"/>
      <c r="O34" s="392"/>
      <c r="P34" s="392"/>
      <c r="Q34" s="392"/>
      <c r="R34" s="59"/>
      <c r="S34" s="59"/>
      <c r="T34" s="60">
        <f t="shared" si="11"/>
        <v>0</v>
      </c>
      <c r="U34" s="65"/>
    </row>
    <row r="35" spans="1:21" s="228" customFormat="1" ht="15" customHeight="1" x14ac:dyDescent="0.2">
      <c r="A35" s="383"/>
      <c r="B35" s="383"/>
      <c r="C35" s="383"/>
      <c r="D35" s="384"/>
      <c r="E35" s="402"/>
      <c r="F35" s="386"/>
      <c r="G35" s="386"/>
      <c r="H35" s="386"/>
      <c r="I35" s="387">
        <f t="shared" si="8"/>
        <v>0</v>
      </c>
      <c r="J35" s="401" t="str">
        <f t="shared" si="9"/>
        <v/>
      </c>
      <c r="K35" s="389"/>
      <c r="L35" s="390"/>
      <c r="M35" s="391">
        <f t="shared" si="10"/>
        <v>0</v>
      </c>
      <c r="N35" s="383"/>
      <c r="O35" s="392"/>
      <c r="P35" s="392"/>
      <c r="Q35" s="392"/>
      <c r="R35" s="59"/>
      <c r="S35" s="59"/>
      <c r="T35" s="60">
        <f t="shared" si="11"/>
        <v>0</v>
      </c>
      <c r="U35" s="65"/>
    </row>
    <row r="36" spans="1:21" s="228" customFormat="1" ht="15" customHeight="1" x14ac:dyDescent="0.2">
      <c r="A36" s="383"/>
      <c r="B36" s="383"/>
      <c r="C36" s="383"/>
      <c r="D36" s="384"/>
      <c r="E36" s="402"/>
      <c r="F36" s="386"/>
      <c r="G36" s="386"/>
      <c r="H36" s="386"/>
      <c r="I36" s="387">
        <f t="shared" si="8"/>
        <v>0</v>
      </c>
      <c r="J36" s="401" t="str">
        <f t="shared" si="9"/>
        <v/>
      </c>
      <c r="K36" s="389"/>
      <c r="L36" s="390"/>
      <c r="M36" s="391">
        <f t="shared" si="10"/>
        <v>0</v>
      </c>
      <c r="N36" s="383"/>
      <c r="O36" s="392"/>
      <c r="P36" s="392"/>
      <c r="Q36" s="392"/>
      <c r="R36" s="59"/>
      <c r="S36" s="59"/>
      <c r="T36" s="60">
        <f t="shared" si="11"/>
        <v>0</v>
      </c>
      <c r="U36" s="65"/>
    </row>
    <row r="37" spans="1:21" s="228" customFormat="1" ht="15" customHeight="1" x14ac:dyDescent="0.2">
      <c r="A37" s="383"/>
      <c r="B37" s="383"/>
      <c r="C37" s="383"/>
      <c r="D37" s="384"/>
      <c r="E37" s="402"/>
      <c r="F37" s="386"/>
      <c r="G37" s="386"/>
      <c r="H37" s="386"/>
      <c r="I37" s="387">
        <f t="shared" si="8"/>
        <v>0</v>
      </c>
      <c r="J37" s="401" t="str">
        <f t="shared" si="9"/>
        <v/>
      </c>
      <c r="K37" s="389"/>
      <c r="L37" s="390"/>
      <c r="M37" s="391">
        <f t="shared" si="10"/>
        <v>0</v>
      </c>
      <c r="N37" s="383"/>
      <c r="O37" s="392"/>
      <c r="P37" s="392"/>
      <c r="Q37" s="392"/>
      <c r="R37" s="59"/>
      <c r="S37" s="59"/>
      <c r="T37" s="60">
        <f t="shared" si="11"/>
        <v>0</v>
      </c>
      <c r="U37" s="65"/>
    </row>
    <row r="38" spans="1:21" s="228" customFormat="1" ht="15" customHeight="1" x14ac:dyDescent="0.2">
      <c r="A38" s="383"/>
      <c r="B38" s="383"/>
      <c r="C38" s="383"/>
      <c r="D38" s="384"/>
      <c r="E38" s="402"/>
      <c r="F38" s="386"/>
      <c r="G38" s="386"/>
      <c r="H38" s="386"/>
      <c r="I38" s="387">
        <f t="shared" si="8"/>
        <v>0</v>
      </c>
      <c r="J38" s="401" t="str">
        <f t="shared" si="9"/>
        <v/>
      </c>
      <c r="K38" s="389"/>
      <c r="L38" s="390"/>
      <c r="M38" s="391">
        <f t="shared" si="10"/>
        <v>0</v>
      </c>
      <c r="N38" s="383"/>
      <c r="O38" s="392"/>
      <c r="P38" s="392"/>
      <c r="Q38" s="392"/>
      <c r="R38" s="59"/>
      <c r="S38" s="59"/>
      <c r="T38" s="60">
        <f t="shared" si="11"/>
        <v>0</v>
      </c>
      <c r="U38" s="65"/>
    </row>
    <row r="39" spans="1:21" s="228" customFormat="1" ht="15" customHeight="1" thickBot="1" x14ac:dyDescent="0.25">
      <c r="A39" s="383"/>
      <c r="B39" s="383"/>
      <c r="C39" s="383"/>
      <c r="D39" s="384"/>
      <c r="E39" s="402"/>
      <c r="F39" s="405"/>
      <c r="G39" s="405"/>
      <c r="H39" s="386"/>
      <c r="I39" s="387">
        <f t="shared" si="8"/>
        <v>0</v>
      </c>
      <c r="J39" s="401" t="str">
        <f t="shared" si="9"/>
        <v/>
      </c>
      <c r="K39" s="389"/>
      <c r="L39" s="390"/>
      <c r="M39" s="391">
        <f t="shared" si="10"/>
        <v>0</v>
      </c>
      <c r="N39" s="383"/>
      <c r="O39" s="392"/>
      <c r="P39" s="392"/>
      <c r="Q39" s="392"/>
      <c r="R39" s="59"/>
      <c r="S39" s="59"/>
      <c r="T39" s="60">
        <f t="shared" si="11"/>
        <v>0</v>
      </c>
      <c r="U39" s="65"/>
    </row>
    <row r="40" spans="1:21" s="295" customFormat="1" ht="35.1" customHeight="1" thickBot="1" x14ac:dyDescent="0.3">
      <c r="A40" s="289"/>
      <c r="B40" s="289"/>
      <c r="C40" s="289"/>
      <c r="D40" s="584" t="s">
        <v>24</v>
      </c>
      <c r="E40" s="585"/>
      <c r="F40" s="290">
        <f t="shared" ref="F40:K40" si="12">SUM(F15:F39)</f>
        <v>0</v>
      </c>
      <c r="G40" s="291">
        <f t="shared" si="12"/>
        <v>0</v>
      </c>
      <c r="H40" s="292"/>
      <c r="I40" s="291">
        <f t="shared" si="12"/>
        <v>0</v>
      </c>
      <c r="J40" s="291">
        <f t="shared" si="12"/>
        <v>0</v>
      </c>
      <c r="K40" s="291">
        <f t="shared" si="12"/>
        <v>0</v>
      </c>
      <c r="L40" s="292"/>
      <c r="M40" s="291">
        <f>SUM(M15:M39)</f>
        <v>0</v>
      </c>
      <c r="N40" s="292"/>
      <c r="O40" s="292"/>
      <c r="P40" s="596"/>
      <c r="Q40" s="596"/>
      <c r="R40" s="293">
        <f>SUM(R15:R39)</f>
        <v>0</v>
      </c>
      <c r="S40" s="293">
        <f>SUM(S15:S39)</f>
        <v>0</v>
      </c>
      <c r="T40" s="293">
        <f>SUM(T15:T39)</f>
        <v>0</v>
      </c>
      <c r="U40" s="294"/>
    </row>
    <row r="41" spans="1:21" ht="31.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s="3" customFormat="1" ht="30" customHeight="1" x14ac:dyDescent="0.2"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</row>
    <row r="43" spans="1:21" s="3" customFormat="1" ht="30" customHeight="1" x14ac:dyDescent="0.2"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</row>
    <row r="44" spans="1:2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2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</row>
    <row r="46" spans="1:21" s="183" customFormat="1" ht="15.7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1:21" s="216" customFormat="1" ht="15" customHeight="1" x14ac:dyDescent="0.2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</row>
    <row r="48" spans="1:21" s="216" customFormat="1" ht="21.6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</sheetData>
  <sheetProtection algorithmName="SHA-512" hashValue="rJ2qWtCQ3MEP9hfcCbZ8s5s989xU/Dmlr4cksub/HpDRIhbKoTf2nXyS+fX2h+lQr7OwdHDnnyu0M6lGCFgGIg==" saltValue="SLgEUZryIi9eWguDhrmN3g==" spinCount="100000" sheet="1" objects="1" scenarios="1"/>
  <mergeCells count="22">
    <mergeCell ref="A13:A14"/>
    <mergeCell ref="A3:U3"/>
    <mergeCell ref="L13:L14"/>
    <mergeCell ref="M13:M14"/>
    <mergeCell ref="K13:K14"/>
    <mergeCell ref="J13:J14"/>
    <mergeCell ref="D13:I13"/>
    <mergeCell ref="O13:O14"/>
    <mergeCell ref="A4:U4"/>
    <mergeCell ref="A5:U5"/>
    <mergeCell ref="A6:U6"/>
    <mergeCell ref="A8:U8"/>
    <mergeCell ref="B1:U1"/>
    <mergeCell ref="D40:E40"/>
    <mergeCell ref="N13:N14"/>
    <mergeCell ref="C10:U10"/>
    <mergeCell ref="B13:B14"/>
    <mergeCell ref="C13:C14"/>
    <mergeCell ref="R13:U13"/>
    <mergeCell ref="P13:P14"/>
    <mergeCell ref="Q13:Q14"/>
    <mergeCell ref="P40:Q40"/>
  </mergeCells>
  <dataValidations count="4">
    <dataValidation type="list" allowBlank="1" showInputMessage="1" showErrorMessage="1" sqref="N15:N39" xr:uid="{BEF9177D-B10B-4776-8E42-024911048F1E}">
      <formula1>"Bonifico,Ordine di accredito e ricevuta bancaria,Assegno non trasferibile,"</formula1>
    </dataValidation>
    <dataValidation type="list" allowBlank="1" showInputMessage="1" showErrorMessage="1" sqref="A15:A39" xr:uid="{E0D13A38-880D-4AD6-97A6-9A8949799861}">
      <formula1>"I SAL, II SAL, SALDO"</formula1>
    </dataValidation>
    <dataValidation type="list" allowBlank="1" showInputMessage="1" showErrorMessage="1" sqref="H15:H39" xr:uid="{AA72EB19-A182-434F-A890-5FAD7D696B5A}">
      <formula1>"SI, NO,"</formula1>
    </dataValidation>
    <dataValidation type="list" allowBlank="1" showInputMessage="1" showErrorMessage="1" sqref="L15:L39" xr:uid="{DB270959-1078-406A-BF82-ED137EBE8CE2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</dataValidations>
  <printOptions horizontalCentered="1" verticalCentered="1"/>
  <pageMargins left="0.25" right="0.25" top="0.22" bottom="3.11" header="0.3" footer="0.88"/>
  <pageSetup paperSize="9" scale="37" orientation="landscape" r:id="rId1"/>
  <headerFooter alignWithMargins="0">
    <oddHeader>&amp;C&amp;G</oddHeader>
    <oddFooter>Pagina &amp;P</oddFooter>
  </headerFooter>
  <rowBreaks count="1" manualBreakCount="1">
    <brk id="40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44059-E134-4656-9E1F-8336DA6C2271}">
  <sheetPr>
    <pageSetUpPr fitToPage="1"/>
  </sheetPr>
  <dimension ref="A1:X36"/>
  <sheetViews>
    <sheetView view="pageBreakPreview" topLeftCell="A4" zoomScale="55" zoomScaleNormal="70" zoomScaleSheetLayoutView="55" workbookViewId="0">
      <selection activeCell="A12" sqref="A12:A23"/>
    </sheetView>
  </sheetViews>
  <sheetFormatPr defaultRowHeight="18" x14ac:dyDescent="0.2"/>
  <cols>
    <col min="1" max="1" width="26" style="1" customWidth="1"/>
    <col min="2" max="2" width="23.5703125" style="1" customWidth="1"/>
    <col min="3" max="3" width="21.28515625" style="2" customWidth="1"/>
    <col min="4" max="4" width="20.7109375" style="2" customWidth="1"/>
    <col min="5" max="5" width="17.42578125" style="2" customWidth="1"/>
    <col min="6" max="6" width="32.28515625" style="2" customWidth="1"/>
    <col min="7" max="7" width="15" style="2" customWidth="1"/>
    <col min="8" max="8" width="21.42578125" style="2" customWidth="1"/>
    <col min="9" max="9" width="15.140625" style="2" customWidth="1"/>
    <col min="10" max="10" width="14.5703125" style="2" bestFit="1" customWidth="1"/>
    <col min="11" max="11" width="16" style="2" customWidth="1"/>
    <col min="12" max="12" width="18.85546875" style="2" customWidth="1"/>
    <col min="13" max="13" width="16.28515625" style="2" customWidth="1"/>
    <col min="14" max="14" width="19.28515625" style="1" customWidth="1"/>
    <col min="15" max="15" width="20" style="2" customWidth="1"/>
    <col min="16" max="17" width="19.28515625" style="1" customWidth="1"/>
    <col min="18" max="20" width="14.28515625" style="2" customWidth="1"/>
    <col min="21" max="24" width="3.7109375" style="1" customWidth="1"/>
    <col min="25" max="16384" width="9.140625" style="1"/>
  </cols>
  <sheetData>
    <row r="1" spans="1:24" ht="21.95" customHeight="1" x14ac:dyDescent="0.25">
      <c r="A1" s="219"/>
      <c r="B1" s="534" t="s">
        <v>138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</row>
    <row r="2" spans="1:24" ht="15.75" customHeight="1" x14ac:dyDescent="0.2">
      <c r="A2" s="219"/>
      <c r="B2" s="219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19"/>
      <c r="O2" s="220"/>
      <c r="P2" s="219"/>
      <c r="Q2" s="219"/>
      <c r="R2" s="221"/>
      <c r="S2" s="220"/>
      <c r="T2" s="220"/>
      <c r="U2" s="219"/>
      <c r="V2" s="219"/>
      <c r="W2" s="219"/>
      <c r="X2" s="219"/>
    </row>
    <row r="3" spans="1:24" s="42" customFormat="1" ht="54.95" customHeight="1" x14ac:dyDescent="0.2">
      <c r="A3" s="535" t="s">
        <v>27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</row>
    <row r="4" spans="1:24" s="42" customFormat="1" ht="24.95" customHeight="1" x14ac:dyDescent="0.2">
      <c r="A4" s="536" t="str">
        <f>S_Frontespizio!E13</f>
        <v>DENOMINAZIONE DEL GO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</row>
    <row r="5" spans="1:24" s="42" customFormat="1" ht="24.95" customHeight="1" x14ac:dyDescent="0.2">
      <c r="A5" s="536" t="str">
        <f>S_Frontespizio!E17</f>
        <v>RAGIONE SOCIALE PARTNER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6"/>
      <c r="X5" s="536"/>
    </row>
    <row r="6" spans="1:24" s="42" customFormat="1" ht="24.95" customHeight="1" x14ac:dyDescent="0.2">
      <c r="A6" s="537" t="s">
        <v>25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537"/>
      <c r="V6" s="537"/>
      <c r="W6" s="537"/>
      <c r="X6" s="537"/>
    </row>
    <row r="7" spans="1:24" s="33" customFormat="1" ht="33" customHeight="1" x14ac:dyDescent="0.3">
      <c r="A7" s="261"/>
      <c r="B7" s="261"/>
      <c r="C7" s="261"/>
      <c r="D7" s="524"/>
      <c r="E7" s="524"/>
      <c r="F7" s="262"/>
      <c r="G7" s="262"/>
      <c r="H7" s="262"/>
      <c r="I7" s="262"/>
      <c r="J7" s="262"/>
      <c r="K7" s="261"/>
      <c r="L7" s="261"/>
      <c r="M7" s="261"/>
      <c r="N7" s="261"/>
      <c r="O7" s="261"/>
      <c r="P7" s="261"/>
      <c r="Q7" s="261"/>
      <c r="R7" s="263"/>
      <c r="S7" s="263"/>
      <c r="T7" s="263"/>
      <c r="U7" s="264"/>
      <c r="V7" s="264"/>
      <c r="W7" s="264"/>
      <c r="X7" s="261"/>
    </row>
    <row r="8" spans="1:24" ht="31.5" customHeight="1" x14ac:dyDescent="0.2">
      <c r="A8" s="538" t="s">
        <v>115</v>
      </c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  <c r="X8" s="538"/>
    </row>
    <row r="9" spans="1:24" ht="16.5" customHeight="1" thickBot="1" x14ac:dyDescent="0.25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223"/>
      <c r="L9" s="200"/>
      <c r="M9" s="200"/>
      <c r="N9" s="219"/>
      <c r="O9" s="200"/>
      <c r="P9" s="219"/>
      <c r="Q9" s="219"/>
      <c r="R9" s="224"/>
      <c r="S9" s="224"/>
      <c r="T9" s="224"/>
      <c r="U9" s="224"/>
      <c r="V9" s="224"/>
      <c r="W9" s="224"/>
      <c r="X9" s="219"/>
    </row>
    <row r="10" spans="1:24" s="3" customFormat="1" ht="204.75" customHeight="1" thickBot="1" x14ac:dyDescent="0.25">
      <c r="A10" s="265" t="s">
        <v>145</v>
      </c>
      <c r="B10" s="265" t="s">
        <v>45</v>
      </c>
      <c r="C10" s="265" t="s">
        <v>46</v>
      </c>
      <c r="D10" s="266" t="s">
        <v>47</v>
      </c>
      <c r="E10" s="265" t="s">
        <v>48</v>
      </c>
      <c r="F10" s="265" t="s">
        <v>49</v>
      </c>
      <c r="G10" s="265" t="s">
        <v>50</v>
      </c>
      <c r="H10" s="265" t="s">
        <v>51</v>
      </c>
      <c r="I10" s="265" t="s">
        <v>52</v>
      </c>
      <c r="J10" s="265" t="s">
        <v>53</v>
      </c>
      <c r="K10" s="265" t="s">
        <v>54</v>
      </c>
      <c r="L10" s="267" t="s">
        <v>127</v>
      </c>
      <c r="M10" s="265" t="s">
        <v>155</v>
      </c>
      <c r="N10" s="267" t="s">
        <v>154</v>
      </c>
      <c r="O10" s="525" t="s">
        <v>130</v>
      </c>
      <c r="P10" s="603" t="s">
        <v>177</v>
      </c>
      <c r="Q10" s="603" t="s">
        <v>165</v>
      </c>
      <c r="R10" s="522" t="s">
        <v>9</v>
      </c>
      <c r="S10" s="522"/>
      <c r="T10" s="522"/>
      <c r="U10" s="522"/>
      <c r="V10" s="522"/>
      <c r="W10" s="522"/>
      <c r="X10" s="522"/>
    </row>
    <row r="11" spans="1:24" s="3" customFormat="1" ht="47.25" customHeight="1" thickBot="1" x14ac:dyDescent="0.25">
      <c r="A11" s="529" t="s">
        <v>24</v>
      </c>
      <c r="B11" s="530"/>
      <c r="C11" s="530"/>
      <c r="D11" s="530"/>
      <c r="E11" s="530"/>
      <c r="F11" s="530"/>
      <c r="G11" s="531"/>
      <c r="H11" s="268">
        <f>SUM(H12:H23)</f>
        <v>0</v>
      </c>
      <c r="I11" s="269">
        <f>SUM(I12:I23)</f>
        <v>0</v>
      </c>
      <c r="J11" s="269"/>
      <c r="K11" s="270">
        <f>SUM(K12:K23)</f>
        <v>0</v>
      </c>
      <c r="L11" s="268">
        <f>SUM(L12:L23)</f>
        <v>0</v>
      </c>
      <c r="M11" s="269"/>
      <c r="N11" s="268">
        <f>SUM(N12:N23)</f>
        <v>0</v>
      </c>
      <c r="O11" s="526"/>
      <c r="P11" s="604"/>
      <c r="Q11" s="604"/>
      <c r="R11" s="225" t="s">
        <v>17</v>
      </c>
      <c r="S11" s="225" t="s">
        <v>18</v>
      </c>
      <c r="T11" s="225" t="s">
        <v>183</v>
      </c>
      <c r="U11" s="523" t="s">
        <v>132</v>
      </c>
      <c r="V11" s="523"/>
      <c r="W11" s="523"/>
      <c r="X11" s="523"/>
    </row>
    <row r="12" spans="1:24" s="3" customFormat="1" ht="30" customHeight="1" x14ac:dyDescent="0.2">
      <c r="A12" s="10"/>
      <c r="B12" s="10"/>
      <c r="C12" s="10"/>
      <c r="D12" s="10"/>
      <c r="E12" s="10"/>
      <c r="F12" s="10"/>
      <c r="G12" s="10"/>
      <c r="H12" s="26">
        <f>SUM(D12:G12)</f>
        <v>0</v>
      </c>
      <c r="I12" s="321"/>
      <c r="J12" s="27" t="str">
        <f>IF(H12,H12/I12,"")</f>
        <v/>
      </c>
      <c r="K12" s="446"/>
      <c r="L12" s="28" t="str">
        <f>IFERROR(J12*K12,"")</f>
        <v/>
      </c>
      <c r="M12" s="22"/>
      <c r="N12" s="29" t="str">
        <f>IFERROR(L12*M12,"")</f>
        <v/>
      </c>
      <c r="O12" s="17"/>
      <c r="P12" s="449"/>
      <c r="Q12" s="346"/>
      <c r="R12" s="32"/>
      <c r="S12" s="32"/>
      <c r="T12" s="30">
        <f>R12*M12</f>
        <v>0</v>
      </c>
      <c r="U12" s="521"/>
      <c r="V12" s="521"/>
      <c r="W12" s="521"/>
      <c r="X12" s="521"/>
    </row>
    <row r="13" spans="1:24" s="3" customFormat="1" ht="30" customHeight="1" x14ac:dyDescent="0.2">
      <c r="A13" s="10"/>
      <c r="B13" s="9"/>
      <c r="C13" s="9"/>
      <c r="D13" s="10"/>
      <c r="E13" s="9"/>
      <c r="F13" s="9"/>
      <c r="G13" s="9"/>
      <c r="H13" s="26">
        <f t="shared" ref="H13:H23" si="0">SUM(D13:G13)</f>
        <v>0</v>
      </c>
      <c r="I13" s="321"/>
      <c r="J13" s="27" t="str">
        <f t="shared" ref="J13:J23" si="1">IF(H13,H13/I13,"")</f>
        <v/>
      </c>
      <c r="K13" s="446"/>
      <c r="L13" s="28" t="str">
        <f t="shared" ref="L13:L23" si="2">IFERROR(J13*K13,"")</f>
        <v/>
      </c>
      <c r="M13" s="22"/>
      <c r="N13" s="29" t="str">
        <f t="shared" ref="N13:N23" si="3">IFERROR(L13*M13,"")</f>
        <v/>
      </c>
      <c r="O13" s="16"/>
      <c r="P13" s="450"/>
      <c r="Q13" s="347"/>
      <c r="R13" s="32"/>
      <c r="S13" s="32"/>
      <c r="T13" s="30">
        <f t="shared" ref="T13:T23" si="4">R13*M13</f>
        <v>0</v>
      </c>
      <c r="U13" s="521"/>
      <c r="V13" s="521"/>
      <c r="W13" s="521"/>
      <c r="X13" s="521"/>
    </row>
    <row r="14" spans="1:24" s="3" customFormat="1" ht="30" customHeight="1" x14ac:dyDescent="0.2">
      <c r="A14" s="10"/>
      <c r="B14" s="9"/>
      <c r="C14" s="9"/>
      <c r="D14" s="10"/>
      <c r="E14" s="9"/>
      <c r="F14" s="9"/>
      <c r="G14" s="9"/>
      <c r="H14" s="26">
        <f t="shared" si="0"/>
        <v>0</v>
      </c>
      <c r="I14" s="321"/>
      <c r="J14" s="27" t="str">
        <f t="shared" si="1"/>
        <v/>
      </c>
      <c r="K14" s="446"/>
      <c r="L14" s="28" t="str">
        <f t="shared" si="2"/>
        <v/>
      </c>
      <c r="M14" s="22"/>
      <c r="N14" s="29" t="str">
        <f t="shared" si="3"/>
        <v/>
      </c>
      <c r="O14" s="16"/>
      <c r="P14" s="450"/>
      <c r="Q14" s="347"/>
      <c r="R14" s="32"/>
      <c r="S14" s="32"/>
      <c r="T14" s="30">
        <f t="shared" si="4"/>
        <v>0</v>
      </c>
      <c r="U14" s="521"/>
      <c r="V14" s="521"/>
      <c r="W14" s="521"/>
      <c r="X14" s="521"/>
    </row>
    <row r="15" spans="1:24" s="3" customFormat="1" ht="30" customHeight="1" x14ac:dyDescent="0.2">
      <c r="A15" s="10"/>
      <c r="B15" s="9"/>
      <c r="C15" s="9"/>
      <c r="D15" s="10"/>
      <c r="E15" s="9"/>
      <c r="F15" s="9"/>
      <c r="G15" s="9"/>
      <c r="H15" s="26">
        <f t="shared" si="0"/>
        <v>0</v>
      </c>
      <c r="I15" s="321"/>
      <c r="J15" s="27" t="str">
        <f t="shared" si="1"/>
        <v/>
      </c>
      <c r="K15" s="446"/>
      <c r="L15" s="28" t="str">
        <f t="shared" si="2"/>
        <v/>
      </c>
      <c r="M15" s="22"/>
      <c r="N15" s="29" t="str">
        <f t="shared" si="3"/>
        <v/>
      </c>
      <c r="O15" s="16"/>
      <c r="P15" s="450"/>
      <c r="Q15" s="347"/>
      <c r="R15" s="32"/>
      <c r="S15" s="32"/>
      <c r="T15" s="30">
        <f t="shared" si="4"/>
        <v>0</v>
      </c>
      <c r="U15" s="521"/>
      <c r="V15" s="521"/>
      <c r="W15" s="521"/>
      <c r="X15" s="521"/>
    </row>
    <row r="16" spans="1:24" s="3" customFormat="1" ht="30" customHeight="1" x14ac:dyDescent="0.2">
      <c r="A16" s="10"/>
      <c r="B16" s="9"/>
      <c r="C16" s="9"/>
      <c r="D16" s="10"/>
      <c r="E16" s="9"/>
      <c r="F16" s="9"/>
      <c r="G16" s="9"/>
      <c r="H16" s="26">
        <f t="shared" si="0"/>
        <v>0</v>
      </c>
      <c r="I16" s="321"/>
      <c r="J16" s="27" t="str">
        <f t="shared" si="1"/>
        <v/>
      </c>
      <c r="K16" s="446"/>
      <c r="L16" s="28" t="str">
        <f t="shared" si="2"/>
        <v/>
      </c>
      <c r="M16" s="22"/>
      <c r="N16" s="29" t="str">
        <f t="shared" si="3"/>
        <v/>
      </c>
      <c r="O16" s="16"/>
      <c r="P16" s="450"/>
      <c r="Q16" s="347"/>
      <c r="R16" s="32"/>
      <c r="S16" s="32"/>
      <c r="T16" s="30">
        <f t="shared" si="4"/>
        <v>0</v>
      </c>
      <c r="U16" s="521"/>
      <c r="V16" s="521"/>
      <c r="W16" s="521"/>
      <c r="X16" s="521"/>
    </row>
    <row r="17" spans="1:24" s="3" customFormat="1" ht="30" customHeight="1" x14ac:dyDescent="0.2">
      <c r="A17" s="10"/>
      <c r="B17" s="9"/>
      <c r="C17" s="9"/>
      <c r="D17" s="10"/>
      <c r="E17" s="9"/>
      <c r="F17" s="9"/>
      <c r="G17" s="9"/>
      <c r="H17" s="26">
        <f t="shared" si="0"/>
        <v>0</v>
      </c>
      <c r="I17" s="321"/>
      <c r="J17" s="27" t="str">
        <f t="shared" si="1"/>
        <v/>
      </c>
      <c r="K17" s="446"/>
      <c r="L17" s="28" t="str">
        <f t="shared" si="2"/>
        <v/>
      </c>
      <c r="M17" s="22"/>
      <c r="N17" s="29" t="str">
        <f t="shared" si="3"/>
        <v/>
      </c>
      <c r="O17" s="16"/>
      <c r="P17" s="450"/>
      <c r="Q17" s="347"/>
      <c r="R17" s="32"/>
      <c r="S17" s="32"/>
      <c r="T17" s="30">
        <f t="shared" si="4"/>
        <v>0</v>
      </c>
      <c r="U17" s="521"/>
      <c r="V17" s="521"/>
      <c r="W17" s="521"/>
      <c r="X17" s="521"/>
    </row>
    <row r="18" spans="1:24" s="3" customFormat="1" ht="30" customHeight="1" x14ac:dyDescent="0.2">
      <c r="A18" s="10"/>
      <c r="B18" s="9"/>
      <c r="C18" s="9"/>
      <c r="D18" s="10"/>
      <c r="E18" s="9"/>
      <c r="F18" s="9"/>
      <c r="G18" s="9"/>
      <c r="H18" s="26">
        <f t="shared" si="0"/>
        <v>0</v>
      </c>
      <c r="I18" s="321"/>
      <c r="J18" s="27" t="str">
        <f t="shared" si="1"/>
        <v/>
      </c>
      <c r="K18" s="446"/>
      <c r="L18" s="28" t="str">
        <f t="shared" si="2"/>
        <v/>
      </c>
      <c r="M18" s="22"/>
      <c r="N18" s="29" t="str">
        <f t="shared" si="3"/>
        <v/>
      </c>
      <c r="O18" s="16"/>
      <c r="P18" s="450"/>
      <c r="Q18" s="347"/>
      <c r="R18" s="32"/>
      <c r="S18" s="32"/>
      <c r="T18" s="30">
        <f t="shared" si="4"/>
        <v>0</v>
      </c>
      <c r="U18" s="521"/>
      <c r="V18" s="521"/>
      <c r="W18" s="521"/>
      <c r="X18" s="521"/>
    </row>
    <row r="19" spans="1:24" s="3" customFormat="1" ht="30" customHeight="1" x14ac:dyDescent="0.2">
      <c r="A19" s="10"/>
      <c r="B19" s="9"/>
      <c r="C19" s="9"/>
      <c r="D19" s="10"/>
      <c r="E19" s="9"/>
      <c r="F19" s="9"/>
      <c r="G19" s="9"/>
      <c r="H19" s="26">
        <f t="shared" si="0"/>
        <v>0</v>
      </c>
      <c r="I19" s="321"/>
      <c r="J19" s="27" t="str">
        <f t="shared" si="1"/>
        <v/>
      </c>
      <c r="K19" s="446"/>
      <c r="L19" s="28" t="str">
        <f t="shared" si="2"/>
        <v/>
      </c>
      <c r="M19" s="22"/>
      <c r="N19" s="29" t="str">
        <f t="shared" si="3"/>
        <v/>
      </c>
      <c r="O19" s="16"/>
      <c r="P19" s="450"/>
      <c r="Q19" s="347"/>
      <c r="R19" s="32"/>
      <c r="S19" s="32"/>
      <c r="T19" s="30">
        <f t="shared" si="4"/>
        <v>0</v>
      </c>
      <c r="U19" s="521"/>
      <c r="V19" s="521"/>
      <c r="W19" s="521"/>
      <c r="X19" s="521"/>
    </row>
    <row r="20" spans="1:24" s="3" customFormat="1" ht="30" customHeight="1" x14ac:dyDescent="0.2">
      <c r="A20" s="10"/>
      <c r="B20" s="9"/>
      <c r="C20" s="9"/>
      <c r="D20" s="10"/>
      <c r="E20" s="9"/>
      <c r="F20" s="9"/>
      <c r="G20" s="9"/>
      <c r="H20" s="26">
        <f t="shared" si="0"/>
        <v>0</v>
      </c>
      <c r="I20" s="321"/>
      <c r="J20" s="27" t="str">
        <f t="shared" si="1"/>
        <v/>
      </c>
      <c r="K20" s="446"/>
      <c r="L20" s="28" t="str">
        <f t="shared" si="2"/>
        <v/>
      </c>
      <c r="M20" s="22"/>
      <c r="N20" s="29" t="str">
        <f t="shared" si="3"/>
        <v/>
      </c>
      <c r="O20" s="16"/>
      <c r="P20" s="450"/>
      <c r="Q20" s="347"/>
      <c r="R20" s="32"/>
      <c r="S20" s="32"/>
      <c r="T20" s="30">
        <f t="shared" si="4"/>
        <v>0</v>
      </c>
      <c r="U20" s="521"/>
      <c r="V20" s="521"/>
      <c r="W20" s="521"/>
      <c r="X20" s="521"/>
    </row>
    <row r="21" spans="1:24" s="3" customFormat="1" ht="30" customHeight="1" x14ac:dyDescent="0.2">
      <c r="A21" s="10"/>
      <c r="B21" s="9"/>
      <c r="C21" s="9"/>
      <c r="D21" s="10"/>
      <c r="E21" s="9"/>
      <c r="F21" s="9"/>
      <c r="G21" s="9"/>
      <c r="H21" s="26">
        <f t="shared" si="0"/>
        <v>0</v>
      </c>
      <c r="I21" s="321"/>
      <c r="J21" s="27" t="str">
        <f t="shared" si="1"/>
        <v/>
      </c>
      <c r="K21" s="446"/>
      <c r="L21" s="28" t="str">
        <f t="shared" si="2"/>
        <v/>
      </c>
      <c r="M21" s="22"/>
      <c r="N21" s="29" t="str">
        <f t="shared" si="3"/>
        <v/>
      </c>
      <c r="O21" s="16"/>
      <c r="P21" s="450"/>
      <c r="Q21" s="347"/>
      <c r="R21" s="32"/>
      <c r="S21" s="32"/>
      <c r="T21" s="30">
        <f t="shared" si="4"/>
        <v>0</v>
      </c>
      <c r="U21" s="521"/>
      <c r="V21" s="521"/>
      <c r="W21" s="521"/>
      <c r="X21" s="521"/>
    </row>
    <row r="22" spans="1:24" s="3" customFormat="1" ht="30" customHeight="1" x14ac:dyDescent="0.2">
      <c r="A22" s="10"/>
      <c r="B22" s="9"/>
      <c r="C22" s="9"/>
      <c r="D22" s="10"/>
      <c r="E22" s="9"/>
      <c r="F22" s="9"/>
      <c r="G22" s="9"/>
      <c r="H22" s="26">
        <f t="shared" si="0"/>
        <v>0</v>
      </c>
      <c r="I22" s="321"/>
      <c r="J22" s="27" t="str">
        <f t="shared" si="1"/>
        <v/>
      </c>
      <c r="K22" s="446"/>
      <c r="L22" s="28" t="str">
        <f t="shared" si="2"/>
        <v/>
      </c>
      <c r="M22" s="22"/>
      <c r="N22" s="29" t="str">
        <f t="shared" si="3"/>
        <v/>
      </c>
      <c r="O22" s="16"/>
      <c r="P22" s="450"/>
      <c r="Q22" s="347"/>
      <c r="R22" s="32"/>
      <c r="S22" s="32"/>
      <c r="T22" s="30">
        <f t="shared" si="4"/>
        <v>0</v>
      </c>
      <c r="U22" s="521"/>
      <c r="V22" s="521"/>
      <c r="W22" s="521"/>
      <c r="X22" s="521"/>
    </row>
    <row r="23" spans="1:24" s="3" customFormat="1" ht="30" customHeight="1" x14ac:dyDescent="0.2">
      <c r="A23" s="10"/>
      <c r="B23" s="9"/>
      <c r="C23" s="9"/>
      <c r="D23" s="10"/>
      <c r="E23" s="9"/>
      <c r="F23" s="9"/>
      <c r="G23" s="9"/>
      <c r="H23" s="26">
        <f t="shared" si="0"/>
        <v>0</v>
      </c>
      <c r="I23" s="321"/>
      <c r="J23" s="27" t="str">
        <f t="shared" si="1"/>
        <v/>
      </c>
      <c r="K23" s="446"/>
      <c r="L23" s="28" t="str">
        <f t="shared" si="2"/>
        <v/>
      </c>
      <c r="M23" s="22"/>
      <c r="N23" s="29" t="str">
        <f t="shared" si="3"/>
        <v/>
      </c>
      <c r="O23" s="16"/>
      <c r="P23" s="450"/>
      <c r="Q23" s="347"/>
      <c r="R23" s="32"/>
      <c r="S23" s="32"/>
      <c r="T23" s="30">
        <f t="shared" si="4"/>
        <v>0</v>
      </c>
      <c r="U23" s="521"/>
      <c r="V23" s="521"/>
      <c r="W23" s="521"/>
      <c r="X23" s="521"/>
    </row>
    <row r="24" spans="1:24" ht="30" customHeight="1" x14ac:dyDescent="0.2">
      <c r="R24" s="31">
        <f>SUM(R12:R23)</f>
        <v>0</v>
      </c>
      <c r="S24" s="31">
        <f>SUM(S12:S23)</f>
        <v>0</v>
      </c>
      <c r="T24" s="31">
        <f>SUM(T12:T23)</f>
        <v>0</v>
      </c>
      <c r="U24" s="521"/>
      <c r="V24" s="521"/>
      <c r="W24" s="521"/>
      <c r="X24" s="521"/>
    </row>
    <row r="25" spans="1:24" ht="20.100000000000001" customHeight="1" x14ac:dyDescent="0.2">
      <c r="A25" s="279" t="s">
        <v>208</v>
      </c>
      <c r="R25" s="3"/>
      <c r="S25" s="3"/>
      <c r="T25" s="3"/>
      <c r="U25" s="3"/>
      <c r="V25" s="3"/>
      <c r="W25" s="3"/>
      <c r="X25" s="3"/>
    </row>
    <row r="26" spans="1:24" x14ac:dyDescent="0.2">
      <c r="R26" s="3"/>
      <c r="S26" s="3"/>
      <c r="T26" s="3"/>
      <c r="U26" s="3"/>
      <c r="V26" s="3"/>
      <c r="W26" s="3"/>
      <c r="X26" s="3"/>
    </row>
    <row r="27" spans="1:24" x14ac:dyDescent="0.2">
      <c r="R27" s="532"/>
      <c r="S27" s="533"/>
      <c r="T27" s="533"/>
      <c r="U27" s="533"/>
      <c r="V27" s="212"/>
      <c r="W27" s="3"/>
      <c r="X27" s="3"/>
    </row>
    <row r="28" spans="1:24" x14ac:dyDescent="0.2">
      <c r="A28" s="18"/>
      <c r="B28" s="18"/>
      <c r="R28" s="532"/>
      <c r="S28" s="533"/>
      <c r="T28" s="533"/>
      <c r="U28" s="533"/>
      <c r="V28" s="20"/>
      <c r="W28" s="3"/>
      <c r="X28" s="3"/>
    </row>
    <row r="29" spans="1:24" x14ac:dyDescent="0.2">
      <c r="R29" s="18"/>
      <c r="S29" s="18"/>
      <c r="T29" s="18"/>
      <c r="U29" s="3"/>
      <c r="V29" s="3"/>
      <c r="W29" s="6"/>
      <c r="X29" s="3"/>
    </row>
    <row r="30" spans="1:24" x14ac:dyDescent="0.2">
      <c r="R30" s="7"/>
      <c r="S30" s="1"/>
      <c r="T30" s="1"/>
    </row>
    <row r="31" spans="1:24" x14ac:dyDescent="0.2">
      <c r="R31" s="213"/>
      <c r="S31" s="187"/>
      <c r="T31" s="187"/>
    </row>
    <row r="32" spans="1:24" x14ac:dyDescent="0.2">
      <c r="A32" s="213"/>
      <c r="B32" s="213"/>
      <c r="F32" s="213"/>
      <c r="R32" s="213"/>
      <c r="S32" s="187"/>
      <c r="T32" s="187"/>
    </row>
    <row r="33" spans="18:24" x14ac:dyDescent="0.2">
      <c r="R33" s="213"/>
      <c r="S33" s="188"/>
      <c r="T33" s="188"/>
      <c r="U33" s="188"/>
      <c r="V33" s="188"/>
      <c r="W33" s="183"/>
      <c r="X33" s="183"/>
    </row>
    <row r="34" spans="18:24" x14ac:dyDescent="0.2">
      <c r="R34" s="214"/>
      <c r="S34" s="58"/>
      <c r="T34" s="58"/>
      <c r="U34" s="215"/>
      <c r="V34" s="215"/>
      <c r="W34" s="216"/>
      <c r="X34" s="216"/>
    </row>
    <row r="35" spans="18:24" x14ac:dyDescent="0.2">
      <c r="U35" s="2"/>
      <c r="V35" s="2"/>
      <c r="W35" s="2"/>
      <c r="X35" s="2"/>
    </row>
    <row r="36" spans="18:24" x14ac:dyDescent="0.2">
      <c r="U36" s="2"/>
      <c r="V36" s="2"/>
      <c r="W36" s="2"/>
      <c r="X36" s="2"/>
    </row>
  </sheetData>
  <mergeCells count="29">
    <mergeCell ref="U24:X24"/>
    <mergeCell ref="R27:R28"/>
    <mergeCell ref="S27:U27"/>
    <mergeCell ref="S28:U28"/>
    <mergeCell ref="U18:X18"/>
    <mergeCell ref="U19:X19"/>
    <mergeCell ref="U20:X20"/>
    <mergeCell ref="U21:X21"/>
    <mergeCell ref="U22:X22"/>
    <mergeCell ref="U23:X23"/>
    <mergeCell ref="U17:X17"/>
    <mergeCell ref="D7:E7"/>
    <mergeCell ref="O10:O11"/>
    <mergeCell ref="U15:X15"/>
    <mergeCell ref="U16:X16"/>
    <mergeCell ref="Q10:Q11"/>
    <mergeCell ref="U13:X13"/>
    <mergeCell ref="U14:X14"/>
    <mergeCell ref="A11:G11"/>
    <mergeCell ref="A8:X8"/>
    <mergeCell ref="P10:P11"/>
    <mergeCell ref="R10:X10"/>
    <mergeCell ref="U11:X11"/>
    <mergeCell ref="U12:X12"/>
    <mergeCell ref="B1:X1"/>
    <mergeCell ref="A3:X3"/>
    <mergeCell ref="A4:X4"/>
    <mergeCell ref="A5:X5"/>
    <mergeCell ref="A6:X6"/>
  </mergeCells>
  <conditionalFormatting sqref="V28">
    <cfRule type="cellIs" dxfId="5" priority="1" stopIfTrue="1" operator="lessThan">
      <formula>0.5</formula>
    </cfRule>
  </conditionalFormatting>
  <dataValidations count="3">
    <dataValidation type="list" allowBlank="1" showInputMessage="1" showErrorMessage="1" sqref="M12:M23" xr:uid="{49DC046F-F707-4645-B971-0E2606FC107E}">
      <mc:AlternateContent xmlns:x12ac="http://schemas.microsoft.com/office/spreadsheetml/2011/1/ac" xmlns:mc="http://schemas.openxmlformats.org/markup-compatibility/2006">
        <mc:Choice Requires="x12ac">
          <x12ac:list>1,"0,8",</x12ac:list>
        </mc:Choice>
        <mc:Fallback>
          <formula1>"1,0,8,"</formula1>
        </mc:Fallback>
      </mc:AlternateContent>
    </dataValidation>
    <dataValidation type="list" allowBlank="1" showInputMessage="1" showErrorMessage="1" sqref="A12:A23" xr:uid="{5D06B387-F6E3-4C9E-B5B8-1DA44C9D18D3}">
      <formula1>"I SAL, II SAL, SALDO"</formula1>
    </dataValidation>
    <dataValidation type="list" allowBlank="1" showInputMessage="1" showErrorMessage="1" sqref="O12:O23" xr:uid="{ACF6AF6E-490C-4AE6-8FE2-2B9B23EF3259}">
      <formula1>"Bonifico,Ordine di accredito e ricevuta bancaria,Assegno non trasferibile,"</formula1>
    </dataValidation>
  </dataValidations>
  <printOptions horizontalCentered="1" verticalCentered="1"/>
  <pageMargins left="0.19685039370078741" right="0.35433070866141736" top="0" bottom="4.01" header="0" footer="0.19685039370078741"/>
  <pageSetup paperSize="9" scale="33" orientation="landscape" r:id="rId1"/>
  <headerFooter alignWithMargins="0">
    <oddHeader>&amp;C&amp;G</oddHeader>
    <oddFooter>Pagina &amp;P</oddFooter>
  </headerFooter>
  <rowBreaks count="1" manualBreakCount="1">
    <brk id="27" max="2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8c823d792760b65def6266460b883f59">
  <xsd:schema xmlns:xsd="http://www.w3.org/2001/XMLSchema" xmlns:p="http://schemas.microsoft.com/office/2006/metadata/properties" targetNamespace="http://schemas.microsoft.com/office/2006/metadata/properties" ma:root="true" ma:fieldsID="f8922b47c7324e415f6d7dbecbe7d7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 ma:readOnly="true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AA519EB-E4E8-4797-8B43-567EE3E20F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BD5EBD-576E-4D80-90DA-39017896AB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C54BA8-31B0-46B9-B410-3AB1F6DC3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28</vt:i4>
      </vt:variant>
      <vt:variant>
        <vt:lpstr>Intervalli denominati</vt:lpstr>
      </vt:variant>
      <vt:variant>
        <vt:i4>28</vt:i4>
      </vt:variant>
    </vt:vector>
  </HeadingPairs>
  <TitlesOfParts>
    <vt:vector size="56" baseType="lpstr">
      <vt:lpstr>S_Frontespizio</vt:lpstr>
      <vt:lpstr>Riepilogo I SAL</vt:lpstr>
      <vt:lpstr>Riepilogo II SAL</vt:lpstr>
      <vt:lpstr>Riepilogo SALDO</vt:lpstr>
      <vt:lpstr>Wp_1 Spese di personale</vt:lpstr>
      <vt:lpstr>Wp_1 Time sheet</vt:lpstr>
      <vt:lpstr>Wp_1 Missioni e rimborsi spese</vt:lpstr>
      <vt:lpstr>Wp_1 Spese Generali</vt:lpstr>
      <vt:lpstr>Wp_2 Spese di personale</vt:lpstr>
      <vt:lpstr>Wp_2 Time sheet</vt:lpstr>
      <vt:lpstr>Wp_2 Missioni e rimborsi spese</vt:lpstr>
      <vt:lpstr>Wp_2 Spese Generali</vt:lpstr>
      <vt:lpstr>Wp_3 Spese di personale</vt:lpstr>
      <vt:lpstr>Wp_3 Time sheet</vt:lpstr>
      <vt:lpstr>Wp_3 Acquisizione di servizi</vt:lpstr>
      <vt:lpstr>Wp_3 Acquisizione di consulenze</vt:lpstr>
      <vt:lpstr>Wp_3 Realizzazione di prototipi</vt:lpstr>
      <vt:lpstr>Wp3_ Beni durevoli</vt:lpstr>
      <vt:lpstr>Wp_3 Materiali di consumo</vt:lpstr>
      <vt:lpstr>Wp_3 Noleggi</vt:lpstr>
      <vt:lpstr>Wp_3 Missioni e rimborsi spese</vt:lpstr>
      <vt:lpstr>Wp_4 Spese di personale</vt:lpstr>
      <vt:lpstr>Wp_4 Time sheet</vt:lpstr>
      <vt:lpstr>Wp_4 Acquisizione di servizi</vt:lpstr>
      <vt:lpstr>Wp_4 Acquisizione di consulenze</vt:lpstr>
      <vt:lpstr>Wp_4 Materiali di consumo</vt:lpstr>
      <vt:lpstr>Wp_4 Noleggi</vt:lpstr>
      <vt:lpstr>Wp_4 Missioni e rimborsi spese</vt:lpstr>
      <vt:lpstr>'Riepilogo I SAL'!Area_stampa</vt:lpstr>
      <vt:lpstr>'Riepilogo II SAL'!Area_stampa</vt:lpstr>
      <vt:lpstr>'Riepilogo SALDO'!Area_stampa</vt:lpstr>
      <vt:lpstr>S_Frontespizio!Area_stampa</vt:lpstr>
      <vt:lpstr>'Wp_1 Missioni e rimborsi spese'!Area_stampa</vt:lpstr>
      <vt:lpstr>'Wp_1 Spese di personale'!Area_stampa</vt:lpstr>
      <vt:lpstr>'Wp_1 Spese Generali'!Area_stampa</vt:lpstr>
      <vt:lpstr>'Wp_1 Time sheet'!Area_stampa</vt:lpstr>
      <vt:lpstr>'Wp_2 Missioni e rimborsi spese'!Area_stampa</vt:lpstr>
      <vt:lpstr>'Wp_2 Spese di personale'!Area_stampa</vt:lpstr>
      <vt:lpstr>'Wp_2 Spese Generali'!Area_stampa</vt:lpstr>
      <vt:lpstr>'Wp_2 Time sheet'!Area_stampa</vt:lpstr>
      <vt:lpstr>'Wp_3 Acquisizione di consulenze'!Area_stampa</vt:lpstr>
      <vt:lpstr>'Wp_3 Acquisizione di servizi'!Area_stampa</vt:lpstr>
      <vt:lpstr>'Wp_3 Materiali di consumo'!Area_stampa</vt:lpstr>
      <vt:lpstr>'Wp_3 Missioni e rimborsi spese'!Area_stampa</vt:lpstr>
      <vt:lpstr>'Wp_3 Noleggi'!Area_stampa</vt:lpstr>
      <vt:lpstr>'Wp_3 Realizzazione di prototipi'!Area_stampa</vt:lpstr>
      <vt:lpstr>'Wp_3 Spese di personale'!Area_stampa</vt:lpstr>
      <vt:lpstr>'Wp_3 Time sheet'!Area_stampa</vt:lpstr>
      <vt:lpstr>'Wp_4 Acquisizione di consulenze'!Area_stampa</vt:lpstr>
      <vt:lpstr>'Wp_4 Acquisizione di servizi'!Area_stampa</vt:lpstr>
      <vt:lpstr>'Wp_4 Materiali di consumo'!Area_stampa</vt:lpstr>
      <vt:lpstr>'Wp_4 Missioni e rimborsi spese'!Area_stampa</vt:lpstr>
      <vt:lpstr>'Wp_4 Noleggi'!Area_stampa</vt:lpstr>
      <vt:lpstr>'Wp_4 Spese di personale'!Area_stampa</vt:lpstr>
      <vt:lpstr>'Wp_4 Time sheet'!Area_stampa</vt:lpstr>
      <vt:lpstr>'Wp3_ Beni durevoli'!Area_stampa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emilia-romagna</dc:creator>
  <cp:lastModifiedBy>D'Alessandro Giovanna</cp:lastModifiedBy>
  <cp:lastPrinted>2021-06-03T14:43:14Z</cp:lastPrinted>
  <dcterms:created xsi:type="dcterms:W3CDTF">2004-06-18T13:28:21Z</dcterms:created>
  <dcterms:modified xsi:type="dcterms:W3CDTF">2021-06-04T08:32:13Z</dcterms:modified>
</cp:coreProperties>
</file>